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5"/>
    <sheet state="visible" name="Cheque Monthly Category Expendi" sheetId="2" r:id="rId6"/>
    <sheet state="visible" name="Credit Monthly Category Expendi" sheetId="3" r:id="rId7"/>
    <sheet state="visible" name="January" sheetId="4" r:id="rId8"/>
    <sheet state="visible" name="February" sheetId="5" r:id="rId9"/>
    <sheet state="visible" name="March" sheetId="6" r:id="rId10"/>
    <sheet state="visible" name="April" sheetId="7" r:id="rId11"/>
    <sheet state="visible" name="May" sheetId="8" r:id="rId12"/>
    <sheet state="visible" name="June" sheetId="9" r:id="rId13"/>
    <sheet state="visible" name="July" sheetId="10" r:id="rId14"/>
    <sheet state="visible" name="August" sheetId="11" r:id="rId15"/>
    <sheet state="visible" name="September" sheetId="12" r:id="rId16"/>
    <sheet state="visible" name="October" sheetId="13" r:id="rId17"/>
    <sheet state="visible" name="November" sheetId="14" r:id="rId18"/>
    <sheet state="visible" name="December" sheetId="15" r:id="rId19"/>
    <sheet state="visible" name="Category DDL" sheetId="16" r:id="rId20"/>
  </sheets>
  <definedNames>
    <definedName name="CONTAINS">LAMBDA(cell, range, NOT(ISERROR(MATCH(cell,range,0))))</definedName>
  </definedNames>
  <calcPr/>
</workbook>
</file>

<file path=xl/sharedStrings.xml><?xml version="1.0" encoding="utf-8"?>
<sst xmlns="http://schemas.openxmlformats.org/spreadsheetml/2006/main" count="3144" uniqueCount="140">
  <si>
    <t>My Average Basic Monthly Budget</t>
  </si>
  <si>
    <t>Current Assets</t>
  </si>
  <si>
    <t>Credit Card Monthly Expense</t>
  </si>
  <si>
    <t>Credit Card Monthly Deposits</t>
  </si>
  <si>
    <t>Income/Loss</t>
  </si>
  <si>
    <t>kWh</t>
  </si>
  <si>
    <t>ELECTRICITY</t>
  </si>
  <si>
    <t>WATER</t>
  </si>
  <si>
    <t>Needs</t>
  </si>
  <si>
    <t>Investments And Retirement (Add info Here)</t>
  </si>
  <si>
    <t>Jan</t>
  </si>
  <si>
    <t>Income</t>
  </si>
  <si>
    <t>Expenses</t>
  </si>
  <si>
    <t>Could Live Without</t>
  </si>
  <si>
    <t>Invest IA102216 (Investment Account)</t>
  </si>
  <si>
    <t>Feb</t>
  </si>
  <si>
    <t>Work Related (Worth Keeping)</t>
  </si>
  <si>
    <t xml:space="preserve">Mar </t>
  </si>
  <si>
    <t>Salary (After Tax)</t>
  </si>
  <si>
    <t>Medical Aid &amp; Vitality</t>
  </si>
  <si>
    <t>Savings/Retirement</t>
  </si>
  <si>
    <t>RA</t>
  </si>
  <si>
    <t xml:space="preserve">Apr </t>
  </si>
  <si>
    <t>Car/Household/AllRisk Insurance</t>
  </si>
  <si>
    <t>Bank Fees</t>
  </si>
  <si>
    <t>Tax Free</t>
  </si>
  <si>
    <t>May</t>
  </si>
  <si>
    <t>MTN Contract</t>
  </si>
  <si>
    <t>Current Hobbies</t>
  </si>
  <si>
    <t>Jun</t>
  </si>
  <si>
    <t>Gym</t>
  </si>
  <si>
    <t xml:space="preserve">Jul </t>
  </si>
  <si>
    <t>Rent</t>
  </si>
  <si>
    <t>Touchie (House) (Old Mutual)</t>
  </si>
  <si>
    <t>Aug</t>
  </si>
  <si>
    <t>Salary Net</t>
  </si>
  <si>
    <t>Fuel</t>
  </si>
  <si>
    <t>Payment Dates</t>
  </si>
  <si>
    <t>No Touchie (RA &amp; TAX Free)</t>
  </si>
  <si>
    <t xml:space="preserve">Sep </t>
  </si>
  <si>
    <t>Total Income</t>
  </si>
  <si>
    <t>RCL</t>
  </si>
  <si>
    <t>1st - 3rd of the Month</t>
  </si>
  <si>
    <t>Total Investments</t>
  </si>
  <si>
    <t xml:space="preserve">Oct </t>
  </si>
  <si>
    <t>Home Food (Pretty close, Still Calculating)</t>
  </si>
  <si>
    <t>27th of Month</t>
  </si>
  <si>
    <t>Nov</t>
  </si>
  <si>
    <t>Internet</t>
  </si>
  <si>
    <t>30th of Month</t>
  </si>
  <si>
    <t xml:space="preserve">Dec </t>
  </si>
  <si>
    <t>Water</t>
  </si>
  <si>
    <t>Bank Investments/Savings (Add info Here)</t>
  </si>
  <si>
    <t>Running Balance</t>
  </si>
  <si>
    <t>Lights</t>
  </si>
  <si>
    <t>Money Market 100k</t>
  </si>
  <si>
    <t>Cheque Account Monthly Expense</t>
  </si>
  <si>
    <t>Cheque Account Monthly Income</t>
  </si>
  <si>
    <t>Running Balances (Auto Populated)</t>
  </si>
  <si>
    <t>Average Expendature YTD (Auto Populated)</t>
  </si>
  <si>
    <t>Current Account</t>
  </si>
  <si>
    <t>Average Credit Card Expense (12 months)</t>
  </si>
  <si>
    <t>Credit Card</t>
  </si>
  <si>
    <t>Average Credit Card Deposit (12 months)</t>
  </si>
  <si>
    <t>Money Market 20K</t>
  </si>
  <si>
    <t>Average Cheque Income (12 months)</t>
  </si>
  <si>
    <t>Notice 60 Day</t>
  </si>
  <si>
    <t>UCount fee (Like EBucks)</t>
  </si>
  <si>
    <t>Average Cheque Expense (12 months)</t>
  </si>
  <si>
    <t>Pure Save</t>
  </si>
  <si>
    <t>Total Assets (Auto Populated)</t>
  </si>
  <si>
    <t>Total Inn8 Investments</t>
  </si>
  <si>
    <t>Youtube Premium Sub</t>
  </si>
  <si>
    <t>Avg Cheque Income - Expense</t>
  </si>
  <si>
    <t>Total Retirement (RA + Tax Free)</t>
  </si>
  <si>
    <t>Netflix Sub</t>
  </si>
  <si>
    <t>Avg Credit Deposit - Expense</t>
  </si>
  <si>
    <t>Total Standard Bank Investments</t>
  </si>
  <si>
    <t>Prime Video Sub</t>
  </si>
  <si>
    <t>Std Bank Accounts (Add info Here)</t>
  </si>
  <si>
    <t>Total Current Accounts (Cheque &amp; Credit)</t>
  </si>
  <si>
    <t>Twitch Sub</t>
  </si>
  <si>
    <t>Avg Monthly Income/Loss</t>
  </si>
  <si>
    <t>Cheque Account</t>
  </si>
  <si>
    <t>Revolving Credit Loan</t>
  </si>
  <si>
    <t>Total Assets</t>
  </si>
  <si>
    <t>Retirement Annuity</t>
  </si>
  <si>
    <t xml:space="preserve">Current Debt </t>
  </si>
  <si>
    <t>Investment Accounts</t>
  </si>
  <si>
    <t xml:space="preserve">Credit Card </t>
  </si>
  <si>
    <t>Total Accounts</t>
  </si>
  <si>
    <t>Tax Free Savings</t>
  </si>
  <si>
    <t>Total Net Worth</t>
  </si>
  <si>
    <t>MoneyMarket</t>
  </si>
  <si>
    <t>Physical Assets (All educated Guesses)</t>
  </si>
  <si>
    <t>Total Expenses</t>
  </si>
  <si>
    <t>Bakkie</t>
  </si>
  <si>
    <t>Total After Expenses</t>
  </si>
  <si>
    <t>Totals For the Year (Auto Populated)</t>
  </si>
  <si>
    <t>Bicycle</t>
  </si>
  <si>
    <t>Credit Card Expense</t>
  </si>
  <si>
    <t>Creedmoor</t>
  </si>
  <si>
    <t>Electricity</t>
  </si>
  <si>
    <t>Credit Card Deposit</t>
  </si>
  <si>
    <t>.308Win</t>
  </si>
  <si>
    <t>Cheque Account Expense</t>
  </si>
  <si>
    <t>Glock</t>
  </si>
  <si>
    <t>Electricity Units kWh</t>
  </si>
  <si>
    <t>Cheque Account Income</t>
  </si>
  <si>
    <t>.303 Lee Enfield</t>
  </si>
  <si>
    <t>Taurus .38 Special</t>
  </si>
  <si>
    <t>Credit Value</t>
  </si>
  <si>
    <t>Cheque Account Value</t>
  </si>
  <si>
    <t>January</t>
  </si>
  <si>
    <t>Total Spend:</t>
  </si>
  <si>
    <t>February</t>
  </si>
  <si>
    <t>March</t>
  </si>
  <si>
    <t>April</t>
  </si>
  <si>
    <t>Category</t>
  </si>
  <si>
    <t>Amount</t>
  </si>
  <si>
    <t>% Total</t>
  </si>
  <si>
    <t>Groceries</t>
  </si>
  <si>
    <t>Entertainment</t>
  </si>
  <si>
    <t>Sport/Exercise</t>
  </si>
  <si>
    <t>Takeaways</t>
  </si>
  <si>
    <t>Utilities</t>
  </si>
  <si>
    <t>Hobbies</t>
  </si>
  <si>
    <t>House Supplies</t>
  </si>
  <si>
    <t>Other</t>
  </si>
  <si>
    <t>NONE</t>
  </si>
  <si>
    <t>June</t>
  </si>
  <si>
    <t>July</t>
  </si>
  <si>
    <t>August</t>
  </si>
  <si>
    <t>September</t>
  </si>
  <si>
    <t>October</t>
  </si>
  <si>
    <t>November</t>
  </si>
  <si>
    <t>December</t>
  </si>
  <si>
    <t>Description</t>
  </si>
  <si>
    <t>Debit</t>
  </si>
  <si>
    <t>Credit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</si>
</sst>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R]#,##0.00"/>
    <numFmt numFmtId="165" formatCode="d mmm yyyy"/>
    <numFmt numFmtId="166" formatCode="mm/dd/yyyy"/>
    <numFmt numFmtId="167" formatCode="dd mmm yyyy"/>
  </numFmts>
  <fonts count="40">
    <font>
      <sz val="10.0"/>
      <color rgb="FF000000"/>
      <name val="Arial"/>
      <scheme val="minor"/>
    </font>
    <font>
      <b/>
      <u/>
      <sz val="22.0"/>
      <color theme="1"/>
      <name val="Arial"/>
      <scheme val="minor"/>
    </font>
    <font/>
    <font>
      <color theme="1"/>
      <name val="Arial"/>
      <scheme val="minor"/>
    </font>
    <font>
      <b/>
      <u/>
      <sz val="22.0"/>
      <color theme="1"/>
      <name val="Arial"/>
      <scheme val="minor"/>
    </font>
    <font>
      <b/>
      <u/>
      <sz val="22.0"/>
      <color theme="1"/>
      <name val="Arial"/>
      <scheme val="minor"/>
    </font>
    <font>
      <b/>
      <u/>
      <sz val="13.0"/>
      <color theme="1"/>
      <name val="Arial"/>
      <scheme val="minor"/>
    </font>
    <font>
      <b/>
      <u/>
      <sz val="14.0"/>
      <color theme="1"/>
      <name val="Arial"/>
      <scheme val="minor"/>
    </font>
    <font>
      <b/>
      <sz val="16.0"/>
      <color rgb="FF000000"/>
      <name val="Arial"/>
      <scheme val="minor"/>
    </font>
    <font>
      <b/>
      <sz val="14.0"/>
      <color theme="1"/>
      <name val="Arial"/>
      <scheme val="minor"/>
    </font>
    <font>
      <b/>
      <sz val="12.0"/>
      <color theme="1"/>
      <name val="Arial"/>
      <scheme val="minor"/>
    </font>
    <font>
      <b/>
      <u/>
      <sz val="12.0"/>
      <color theme="1"/>
      <name val="Arial"/>
      <scheme val="minor"/>
    </font>
    <font>
      <b/>
      <u/>
      <color theme="1"/>
      <name val="Arial"/>
      <scheme val="minor"/>
    </font>
    <font>
      <color theme="1"/>
      <name val="Arial"/>
    </font>
    <font>
      <b/>
      <u/>
      <sz val="11.0"/>
      <color theme="1"/>
      <name val="Arial"/>
      <scheme val="minor"/>
    </font>
    <font>
      <b/>
      <u/>
      <sz val="12.0"/>
      <color theme="1"/>
      <name val="Arial"/>
      <scheme val="minor"/>
    </font>
    <font>
      <b/>
      <u/>
      <sz val="11.0"/>
      <color theme="1"/>
      <name val="Arial"/>
      <scheme val="minor"/>
    </font>
    <font>
      <b/>
      <u/>
      <sz val="11.0"/>
      <color theme="1"/>
      <name val="Arial"/>
      <scheme val="minor"/>
    </font>
    <font>
      <b/>
      <u/>
      <sz val="11.0"/>
      <color theme="1"/>
      <name val="Arial"/>
      <scheme val="minor"/>
    </font>
    <font>
      <b/>
      <u/>
      <color theme="1"/>
      <name val="Arial"/>
      <scheme val="minor"/>
    </font>
    <font>
      <sz val="15.0"/>
      <color theme="1"/>
      <name val="Arial"/>
      <scheme val="minor"/>
    </font>
    <font>
      <sz val="10.0"/>
      <color theme="1"/>
      <name val="Arial"/>
      <scheme val="minor"/>
    </font>
    <font>
      <b/>
      <color theme="1"/>
      <name val="Arial"/>
      <scheme val="minor"/>
    </font>
    <font>
      <b/>
      <u/>
      <sz val="12.0"/>
      <color theme="1"/>
      <name val="Arial"/>
      <scheme val="minor"/>
    </font>
    <font>
      <b/>
      <u/>
      <sz val="12.0"/>
      <color theme="1"/>
      <name val="Arial"/>
      <scheme val="minor"/>
    </font>
    <font>
      <b/>
      <u/>
      <sz val="13.0"/>
      <color theme="1"/>
      <name val="Arial"/>
      <scheme val="minor"/>
    </font>
    <font>
      <b/>
      <u/>
      <sz val="13.0"/>
      <color theme="1"/>
      <name val="Arial"/>
      <scheme val="minor"/>
    </font>
    <font>
      <b/>
      <u/>
      <sz val="14.0"/>
      <color theme="1"/>
      <name val="Arial"/>
      <scheme val="minor"/>
    </font>
    <font>
      <color rgb="FF000000"/>
      <name val="Arial"/>
      <scheme val="minor"/>
    </font>
    <font>
      <b/>
      <u/>
      <sz val="12.0"/>
      <color theme="1"/>
      <name val="Arial"/>
      <scheme val="minor"/>
    </font>
    <font>
      <b/>
      <u/>
      <color theme="1"/>
      <name val="Arial"/>
      <scheme val="minor"/>
    </font>
    <font>
      <b/>
      <u/>
      <sz val="11.0"/>
      <color theme="1"/>
      <name val="Arial"/>
      <scheme val="minor"/>
    </font>
    <font>
      <b/>
      <u/>
      <sz val="13.0"/>
      <color theme="1"/>
      <name val="Arial"/>
      <scheme val="minor"/>
    </font>
    <font>
      <b/>
      <u/>
      <sz val="12.0"/>
      <color theme="1"/>
      <name val="Arial"/>
      <scheme val="minor"/>
    </font>
    <font>
      <b/>
      <u/>
      <color theme="1"/>
      <name val="Arial"/>
      <scheme val="minor"/>
    </font>
    <font>
      <b/>
      <u/>
      <sz val="11.0"/>
      <color theme="1"/>
      <name val="Arial"/>
      <scheme val="minor"/>
    </font>
    <font>
      <b/>
      <u/>
      <color theme="1"/>
      <name val="Arial"/>
      <scheme val="minor"/>
    </font>
    <font>
      <b/>
      <color theme="1"/>
      <name val="Arial"/>
    </font>
    <font>
      <b/>
      <u/>
      <sz val="12.0"/>
      <color theme="1"/>
      <name val="Arial"/>
      <scheme val="minor"/>
    </font>
    <font>
      <b/>
      <u/>
      <color theme="1"/>
      <name val="Arial"/>
      <scheme val="minor"/>
    </font>
  </fonts>
  <fills count="2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000000"/>
        <bgColor rgb="FF000000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9FC5E8"/>
        <bgColor rgb="FF9FC5E8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B7E1CD"/>
        <bgColor rgb="FFB7E1CD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4C7C3"/>
        <bgColor rgb="FFF4C7C3"/>
      </patternFill>
    </fill>
    <fill>
      <patternFill patternType="solid">
        <fgColor rgb="FFFCE5CD"/>
        <bgColor rgb="FFFCE5CD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9900FF"/>
      </left>
      <top style="thick">
        <color rgb="FF9900FF"/>
      </top>
      <bottom style="thin">
        <color rgb="FF000000"/>
      </bottom>
    </border>
    <border>
      <right style="thick">
        <color rgb="FF9900FF"/>
      </right>
      <top style="thick">
        <color rgb="FF9900FF"/>
      </top>
      <bottom style="thin">
        <color rgb="FF000000"/>
      </bottom>
    </border>
    <border>
      <left style="thick">
        <color rgb="FF9900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9900FF"/>
      </right>
      <top style="thin">
        <color rgb="FF000000"/>
      </top>
      <bottom style="thin">
        <color rgb="FF000000"/>
      </bottom>
    </border>
    <border>
      <left style="thick">
        <color rgb="FF9900FF"/>
      </left>
    </border>
    <border>
      <right style="thick">
        <color rgb="FF9900FF"/>
      </right>
    </border>
    <border>
      <left style="thick">
        <color rgb="FF9900FF"/>
      </left>
      <top style="thin">
        <color rgb="FF000000"/>
      </top>
      <bottom style="thin">
        <color rgb="FF000000"/>
      </bottom>
    </border>
    <border>
      <right style="thick">
        <color rgb="FF9900FF"/>
      </right>
      <top style="thin">
        <color rgb="FF000000"/>
      </top>
      <bottom style="thin">
        <color rgb="FF000000"/>
      </bottom>
    </border>
    <border>
      <left style="thick">
        <color rgb="FF9900FF"/>
      </left>
      <right style="thin">
        <color rgb="FF000000"/>
      </right>
      <top style="thin">
        <color rgb="FF000000"/>
      </top>
      <bottom style="thick">
        <color rgb="FF9900FF"/>
      </bottom>
    </border>
    <border>
      <left style="thin">
        <color rgb="FF000000"/>
      </left>
      <right style="thick">
        <color rgb="FF9900FF"/>
      </right>
      <top style="thin">
        <color rgb="FF000000"/>
      </top>
      <bottom style="thick">
        <color rgb="FF9900FF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3" fontId="4" numFmtId="0" xfId="0" applyAlignment="1" applyFill="1" applyFont="1">
      <alignment horizontal="center" readingOrder="0" vertical="center"/>
    </xf>
    <xf borderId="1" fillId="4" fontId="5" numFmtId="0" xfId="0" applyAlignment="1" applyBorder="1" applyFill="1" applyFont="1">
      <alignment horizontal="center" readingOrder="0" vertical="center"/>
    </xf>
    <xf borderId="1" fillId="5" fontId="6" numFmtId="0" xfId="0" applyAlignment="1" applyBorder="1" applyFill="1" applyFont="1">
      <alignment horizontal="center" readingOrder="0" shrinkToFit="0" vertical="center" wrapText="1"/>
    </xf>
    <xf borderId="4" fillId="5" fontId="7" numFmtId="0" xfId="0" applyAlignment="1" applyBorder="1" applyFont="1">
      <alignment horizontal="center" readingOrder="0" vertical="center"/>
    </xf>
    <xf borderId="4" fillId="5" fontId="8" numFmtId="0" xfId="0" applyAlignment="1" applyBorder="1" applyFont="1">
      <alignment horizontal="center" readingOrder="0" vertical="center"/>
    </xf>
    <xf borderId="1" fillId="5" fontId="9" numFmtId="0" xfId="0" applyAlignment="1" applyBorder="1" applyFont="1">
      <alignment horizontal="center" readingOrder="0" vertical="center"/>
    </xf>
    <xf borderId="0" fillId="6" fontId="3" numFmtId="0" xfId="0" applyAlignment="1" applyFill="1" applyFont="1">
      <alignment vertical="center"/>
    </xf>
    <xf borderId="5" fillId="0" fontId="3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0" fillId="7" fontId="3" numFmtId="0" xfId="0" applyAlignment="1" applyFill="1" applyFont="1">
      <alignment readingOrder="0" vertical="center"/>
    </xf>
    <xf borderId="0" fillId="8" fontId="3" numFmtId="0" xfId="0" applyAlignment="1" applyFill="1" applyFont="1">
      <alignment readingOrder="0" vertical="center"/>
    </xf>
    <xf borderId="0" fillId="0" fontId="3" numFmtId="164" xfId="0" applyAlignment="1" applyFont="1" applyNumberFormat="1">
      <alignment vertical="center"/>
    </xf>
    <xf borderId="0" fillId="3" fontId="10" numFmtId="0" xfId="0" applyAlignment="1" applyFont="1">
      <alignment horizontal="center" readingOrder="0" vertical="center"/>
    </xf>
    <xf borderId="7" fillId="2" fontId="10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4" fillId="5" fontId="3" numFmtId="0" xfId="0" applyAlignment="1" applyBorder="1" applyFont="1">
      <alignment horizontal="center" readingOrder="0" vertical="center"/>
    </xf>
    <xf borderId="6" fillId="0" fontId="3" numFmtId="164" xfId="0" applyAlignment="1" applyBorder="1" applyFont="1" applyNumberFormat="1">
      <alignment vertical="center"/>
    </xf>
    <xf borderId="9" fillId="0" fontId="3" numFmtId="164" xfId="0" applyAlignment="1" applyBorder="1" applyFont="1" applyNumberFormat="1">
      <alignment vertical="center"/>
    </xf>
    <xf borderId="4" fillId="0" fontId="3" numFmtId="0" xfId="0" applyAlignment="1" applyBorder="1" applyFont="1">
      <alignment readingOrder="0" vertical="center"/>
    </xf>
    <xf borderId="4" fillId="0" fontId="3" numFmtId="165" xfId="0" applyAlignment="1" applyBorder="1" applyFont="1" applyNumberFormat="1">
      <alignment readingOrder="0" vertical="center"/>
    </xf>
    <xf borderId="4" fillId="0" fontId="3" numFmtId="164" xfId="0" applyAlignment="1" applyBorder="1" applyFont="1" applyNumberFormat="1">
      <alignment readingOrder="0" vertical="center"/>
    </xf>
    <xf borderId="1" fillId="2" fontId="11" numFmtId="0" xfId="0" applyAlignment="1" applyBorder="1" applyFont="1">
      <alignment horizontal="center" readingOrder="0" vertical="center"/>
    </xf>
    <xf borderId="0" fillId="0" fontId="12" numFmtId="0" xfId="0" applyAlignment="1" applyFont="1">
      <alignment horizontal="center" readingOrder="0" vertical="center"/>
    </xf>
    <xf borderId="0" fillId="9" fontId="3" numFmtId="0" xfId="0" applyAlignment="1" applyFill="1" applyFont="1">
      <alignment readingOrder="0" vertical="center"/>
    </xf>
    <xf borderId="4" fillId="10" fontId="3" numFmtId="164" xfId="0" applyAlignment="1" applyBorder="1" applyFill="1" applyFont="1" applyNumberFormat="1">
      <alignment readingOrder="0" vertical="center"/>
    </xf>
    <xf borderId="4" fillId="0" fontId="3" numFmtId="0" xfId="0" applyAlignment="1" applyBorder="1" applyFont="1">
      <alignment horizontal="right" readingOrder="0" vertical="center"/>
    </xf>
    <xf borderId="6" fillId="0" fontId="3" numFmtId="164" xfId="0" applyAlignment="1" applyBorder="1" applyFont="1" applyNumberFormat="1">
      <alignment readingOrder="0" vertical="center"/>
    </xf>
    <xf borderId="5" fillId="0" fontId="3" numFmtId="0" xfId="0" applyAlignment="1" applyBorder="1" applyFont="1">
      <alignment readingOrder="0" vertical="center"/>
    </xf>
    <xf borderId="6" fillId="0" fontId="3" numFmtId="164" xfId="0" applyAlignment="1" applyBorder="1" applyFont="1" applyNumberFormat="1">
      <alignment horizontal="center" readingOrder="0" vertical="center"/>
    </xf>
    <xf borderId="6" fillId="0" fontId="3" numFmtId="0" xfId="0" applyAlignment="1" applyBorder="1" applyFont="1">
      <alignment horizontal="center" vertical="center"/>
    </xf>
    <xf borderId="0" fillId="11" fontId="3" numFmtId="0" xfId="0" applyAlignment="1" applyFill="1" applyFont="1">
      <alignment readingOrder="0" vertical="center"/>
    </xf>
    <xf borderId="0" fillId="0" fontId="3" numFmtId="0" xfId="0" applyAlignment="1" applyFont="1">
      <alignment readingOrder="0" vertical="center"/>
    </xf>
    <xf borderId="4" fillId="0" fontId="3" numFmtId="0" xfId="0" applyBorder="1" applyFont="1"/>
    <xf borderId="0" fillId="0" fontId="3" numFmtId="166" xfId="0" applyAlignment="1" applyFont="1" applyNumberFormat="1">
      <alignment readingOrder="0" vertical="center"/>
    </xf>
    <xf borderId="4" fillId="0" fontId="3" numFmtId="0" xfId="0" applyAlignment="1" applyBorder="1" applyFont="1">
      <alignment vertical="center"/>
    </xf>
    <xf borderId="6" fillId="0" fontId="3" numFmtId="164" xfId="0" applyAlignment="1" applyBorder="1" applyFont="1" applyNumberFormat="1">
      <alignment horizontal="center" readingOrder="0"/>
    </xf>
    <xf borderId="5" fillId="7" fontId="3" numFmtId="0" xfId="0" applyAlignment="1" applyBorder="1" applyFont="1">
      <alignment readingOrder="0" vertical="center"/>
    </xf>
    <xf borderId="6" fillId="12" fontId="3" numFmtId="164" xfId="0" applyAlignment="1" applyBorder="1" applyFill="1" applyFont="1" applyNumberFormat="1">
      <alignment horizontal="center" readingOrder="0" vertical="center"/>
    </xf>
    <xf borderId="0" fillId="13" fontId="3" numFmtId="0" xfId="0" applyAlignment="1" applyFill="1" applyFont="1">
      <alignment readingOrder="0" vertical="center"/>
    </xf>
    <xf borderId="4" fillId="7" fontId="3" numFmtId="164" xfId="0" applyAlignment="1" applyBorder="1" applyFont="1" applyNumberFormat="1">
      <alignment readingOrder="0" vertical="center"/>
    </xf>
    <xf borderId="6" fillId="0" fontId="3" numFmtId="0" xfId="0" applyBorder="1" applyFont="1"/>
    <xf borderId="0" fillId="14" fontId="3" numFmtId="0" xfId="0" applyAlignment="1" applyFill="1" applyFont="1">
      <alignment readingOrder="0" vertical="center"/>
    </xf>
    <xf borderId="0" fillId="0" fontId="3" numFmtId="164" xfId="0" applyAlignment="1" applyFont="1" applyNumberFormat="1">
      <alignment horizontal="right" readingOrder="0" vertical="center"/>
    </xf>
    <xf borderId="0" fillId="10" fontId="3" numFmtId="0" xfId="0" applyAlignment="1" applyFont="1">
      <alignment readingOrder="0" vertical="center"/>
    </xf>
    <xf borderId="4" fillId="0" fontId="13" numFmtId="0" xfId="0" applyAlignment="1" applyBorder="1" applyFont="1">
      <alignment horizontal="right"/>
    </xf>
    <xf borderId="4" fillId="0" fontId="13" numFmtId="167" xfId="0" applyAlignment="1" applyBorder="1" applyFont="1" applyNumberFormat="1">
      <alignment horizontal="right"/>
    </xf>
    <xf borderId="4" fillId="0" fontId="13" numFmtId="164" xfId="0" applyAlignment="1" applyBorder="1" applyFont="1" applyNumberFormat="1">
      <alignment horizontal="right"/>
    </xf>
    <xf borderId="4" fillId="0" fontId="3" numFmtId="164" xfId="0" applyAlignment="1" applyBorder="1" applyFont="1" applyNumberFormat="1">
      <alignment vertical="center"/>
    </xf>
    <xf borderId="0" fillId="0" fontId="3" numFmtId="164" xfId="0" applyFont="1" applyNumberFormat="1"/>
    <xf borderId="0" fillId="8" fontId="3" numFmtId="0" xfId="0" applyAlignment="1" applyFont="1">
      <alignment vertical="center"/>
    </xf>
    <xf borderId="4" fillId="0" fontId="3" numFmtId="0" xfId="0" applyAlignment="1" applyBorder="1" applyFont="1">
      <alignment horizontal="right" vertical="center"/>
    </xf>
    <xf borderId="4" fillId="0" fontId="13" numFmtId="0" xfId="0" applyAlignment="1" applyBorder="1" applyFont="1">
      <alignment horizontal="right"/>
    </xf>
    <xf borderId="4" fillId="0" fontId="13" numFmtId="165" xfId="0" applyAlignment="1" applyBorder="1" applyFont="1" applyNumberFormat="1">
      <alignment horizontal="right" vertical="bottom"/>
    </xf>
    <xf borderId="4" fillId="0" fontId="13" numFmtId="164" xfId="0" applyAlignment="1" applyBorder="1" applyFont="1" applyNumberFormat="1">
      <alignment horizontal="right" vertical="bottom"/>
    </xf>
    <xf borderId="5" fillId="0" fontId="3" numFmtId="164" xfId="0" applyAlignment="1" applyBorder="1" applyFont="1" applyNumberFormat="1">
      <alignment readingOrder="0" vertical="center"/>
    </xf>
    <xf borderId="5" fillId="7" fontId="3" numFmtId="164" xfId="0" applyAlignment="1" applyBorder="1" applyFont="1" applyNumberFormat="1">
      <alignment readingOrder="0" vertical="center"/>
    </xf>
    <xf borderId="6" fillId="15" fontId="3" numFmtId="164" xfId="0" applyAlignment="1" applyBorder="1" applyFill="1" applyFont="1" applyNumberFormat="1">
      <alignment horizontal="center" readingOrder="0" vertical="center"/>
    </xf>
    <xf borderId="4" fillId="2" fontId="3" numFmtId="0" xfId="0" applyAlignment="1" applyBorder="1" applyFont="1">
      <alignment readingOrder="0" vertical="center"/>
    </xf>
    <xf borderId="4" fillId="10" fontId="3" numFmtId="164" xfId="0" applyAlignment="1" applyBorder="1" applyFont="1" applyNumberFormat="1">
      <alignment vertical="center"/>
    </xf>
    <xf borderId="5" fillId="0" fontId="14" numFmtId="0" xfId="0" applyAlignment="1" applyBorder="1" applyFont="1">
      <alignment horizontal="center" readingOrder="0" vertical="center"/>
    </xf>
    <xf borderId="6" fillId="2" fontId="3" numFmtId="164" xfId="0" applyAlignment="1" applyBorder="1" applyFont="1" applyNumberFormat="1">
      <alignment horizontal="center" readingOrder="0" vertical="center"/>
    </xf>
    <xf borderId="0" fillId="0" fontId="15" numFmtId="0" xfId="0" applyAlignment="1" applyFont="1">
      <alignment readingOrder="0"/>
    </xf>
    <xf borderId="4" fillId="7" fontId="3" numFmtId="164" xfId="0" applyAlignment="1" applyBorder="1" applyFont="1" applyNumberFormat="1">
      <alignment vertical="center"/>
    </xf>
    <xf borderId="4" fillId="0" fontId="3" numFmtId="166" xfId="0" applyAlignment="1" applyBorder="1" applyFont="1" applyNumberFormat="1">
      <alignment horizontal="right" readingOrder="0" vertical="center"/>
    </xf>
    <xf borderId="4" fillId="0" fontId="13" numFmtId="165" xfId="0" applyAlignment="1" applyBorder="1" applyFont="1" applyNumberFormat="1">
      <alignment horizontal="right"/>
    </xf>
    <xf borderId="10" fillId="2" fontId="16" numFmtId="0" xfId="0" applyAlignment="1" applyBorder="1" applyFont="1">
      <alignment horizontal="center" readingOrder="0" vertical="center"/>
    </xf>
    <xf borderId="11" fillId="16" fontId="3" numFmtId="164" xfId="0" applyAlignment="1" applyBorder="1" applyFill="1" applyFont="1" applyNumberFormat="1">
      <alignment horizontal="center" readingOrder="0" vertical="center"/>
    </xf>
    <xf borderId="0" fillId="12" fontId="3" numFmtId="164" xfId="0" applyAlignment="1" applyFont="1" applyNumberFormat="1">
      <alignment vertical="center"/>
    </xf>
    <xf borderId="0" fillId="8" fontId="17" numFmtId="0" xfId="0" applyAlignment="1" applyFont="1">
      <alignment readingOrder="0" vertical="center"/>
    </xf>
    <xf borderId="4" fillId="2" fontId="18" numFmtId="0" xfId="0" applyAlignment="1" applyBorder="1" applyFont="1">
      <alignment readingOrder="0" vertical="center"/>
    </xf>
    <xf borderId="4" fillId="17" fontId="19" numFmtId="164" xfId="0" applyAlignment="1" applyBorder="1" applyFill="1" applyFont="1" applyNumberFormat="1">
      <alignment vertical="center"/>
    </xf>
    <xf borderId="6" fillId="0" fontId="3" numFmtId="164" xfId="0" applyAlignment="1" applyBorder="1" applyFont="1" applyNumberFormat="1">
      <alignment horizontal="center" vertical="center"/>
    </xf>
    <xf borderId="0" fillId="15" fontId="3" numFmtId="164" xfId="0" applyAlignment="1" applyFont="1" applyNumberFormat="1">
      <alignment horizontal="right" readingOrder="0" vertical="center"/>
    </xf>
    <xf borderId="6" fillId="0" fontId="3" numFmtId="0" xfId="0" applyAlignment="1" applyBorder="1" applyFont="1">
      <alignment horizontal="right" vertical="center"/>
    </xf>
    <xf borderId="0" fillId="18" fontId="3" numFmtId="164" xfId="0" applyAlignment="1" applyFill="1" applyFont="1" applyNumberFormat="1">
      <alignment horizontal="right"/>
    </xf>
    <xf borderId="11" fillId="0" fontId="3" numFmtId="164" xfId="0" applyAlignment="1" applyBorder="1" applyFont="1" applyNumberFormat="1">
      <alignment vertical="center"/>
    </xf>
    <xf borderId="11" fillId="0" fontId="3" numFmtId="164" xfId="0" applyAlignment="1" applyBorder="1" applyFont="1" applyNumberFormat="1">
      <alignment readingOrder="0" vertical="center"/>
    </xf>
    <xf borderId="0" fillId="0" fontId="3" numFmtId="164" xfId="0" applyAlignment="1" applyFont="1" applyNumberFormat="1">
      <alignment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8" fontId="10" numFmtId="0" xfId="0" applyAlignment="1" applyFont="1">
      <alignment horizontal="center" readingOrder="0" vertical="center"/>
    </xf>
    <xf borderId="5" fillId="2" fontId="10" numFmtId="0" xfId="0" applyAlignment="1" applyBorder="1" applyFont="1">
      <alignment horizontal="center" readingOrder="0" vertical="center"/>
    </xf>
    <xf borderId="6" fillId="0" fontId="2" numFmtId="0" xfId="0" applyBorder="1" applyFont="1"/>
    <xf borderId="1" fillId="0" fontId="20" numFmtId="0" xfId="0" applyAlignment="1" applyBorder="1" applyFont="1">
      <alignment horizontal="center" readingOrder="0" vertical="center"/>
    </xf>
    <xf borderId="0" fillId="0" fontId="21" numFmtId="164" xfId="0" applyAlignment="1" applyFont="1" applyNumberFormat="1">
      <alignment readingOrder="0" vertical="center"/>
    </xf>
    <xf borderId="0" fillId="0" fontId="22" numFmtId="164" xfId="0" applyAlignment="1" applyFont="1" applyNumberFormat="1">
      <alignment readingOrder="0" vertical="center"/>
    </xf>
    <xf borderId="12" fillId="4" fontId="23" numFmtId="0" xfId="0" applyAlignment="1" applyBorder="1" applyFont="1">
      <alignment horizontal="center" readingOrder="0" vertical="center"/>
    </xf>
    <xf borderId="13" fillId="0" fontId="2" numFmtId="0" xfId="0" applyBorder="1" applyFont="1"/>
    <xf borderId="5" fillId="3" fontId="3" numFmtId="0" xfId="0" applyAlignment="1" applyBorder="1" applyFont="1">
      <alignment readingOrder="0" vertical="center"/>
    </xf>
    <xf borderId="1" fillId="4" fontId="24" numFmtId="0" xfId="0" applyAlignment="1" applyBorder="1" applyFont="1">
      <alignment horizontal="center" readingOrder="0" vertical="center"/>
    </xf>
    <xf borderId="4" fillId="5" fontId="25" numFmtId="0" xfId="0" applyAlignment="1" applyBorder="1" applyFont="1">
      <alignment horizontal="center" readingOrder="0" shrinkToFit="0" vertical="center" wrapText="1"/>
    </xf>
    <xf borderId="9" fillId="5" fontId="26" numFmtId="0" xfId="0" applyAlignment="1" applyBorder="1" applyFont="1">
      <alignment horizontal="center" readingOrder="0" shrinkToFit="0" vertical="center" wrapText="1"/>
    </xf>
    <xf borderId="6" fillId="5" fontId="27" numFmtId="0" xfId="0" applyAlignment="1" applyBorder="1" applyFont="1">
      <alignment horizontal="center" readingOrder="0" vertical="center"/>
    </xf>
    <xf borderId="14" fillId="0" fontId="3" numFmtId="0" xfId="0" applyAlignment="1" applyBorder="1" applyFont="1">
      <alignment readingOrder="0" vertical="center"/>
    </xf>
    <xf borderId="15" fillId="0" fontId="28" numFmtId="164" xfId="0" applyAlignment="1" applyBorder="1" applyFont="1" applyNumberFormat="1">
      <alignment vertical="center"/>
    </xf>
    <xf borderId="4" fillId="4" fontId="3" numFmtId="0" xfId="0" applyAlignment="1" applyBorder="1" applyFont="1">
      <alignment readingOrder="0" vertical="center"/>
    </xf>
    <xf borderId="4" fillId="0" fontId="3" numFmtId="164" xfId="0" applyAlignment="1" applyBorder="1" applyFont="1" applyNumberFormat="1">
      <alignment horizontal="center" vertical="center"/>
    </xf>
    <xf borderId="14" fillId="0" fontId="3" numFmtId="0" xfId="0" applyAlignment="1" applyBorder="1" applyFont="1">
      <alignment readingOrder="0"/>
    </xf>
    <xf borderId="15" fillId="7" fontId="3" numFmtId="164" xfId="0" applyAlignment="1" applyBorder="1" applyFont="1" applyNumberFormat="1">
      <alignment readingOrder="0"/>
    </xf>
    <xf borderId="4" fillId="4" fontId="3" numFmtId="0" xfId="0" applyAlignment="1" applyBorder="1" applyFont="1">
      <alignment vertical="center"/>
    </xf>
    <xf borderId="4" fillId="4" fontId="3" numFmtId="164" xfId="0" applyAlignment="1" applyBorder="1" applyFont="1" applyNumberFormat="1">
      <alignment vertical="center"/>
    </xf>
    <xf borderId="16" fillId="0" fontId="3" numFmtId="0" xfId="0" applyAlignment="1" applyBorder="1" applyFont="1">
      <alignment readingOrder="0" vertical="center"/>
    </xf>
    <xf borderId="17" fillId="0" fontId="3" numFmtId="164" xfId="0" applyAlignment="1" applyBorder="1" applyFont="1" applyNumberFormat="1">
      <alignment horizontal="center" readingOrder="0" vertical="center"/>
    </xf>
    <xf borderId="5" fillId="0" fontId="3" numFmtId="0" xfId="0" applyBorder="1" applyFont="1"/>
    <xf borderId="16" fillId="0" fontId="3" numFmtId="164" xfId="0" applyAlignment="1" applyBorder="1" applyFont="1" applyNumberFormat="1">
      <alignment readingOrder="0" vertical="center"/>
    </xf>
    <xf borderId="17" fillId="0" fontId="3" numFmtId="164" xfId="0" applyAlignment="1" applyBorder="1" applyFont="1" applyNumberFormat="1">
      <alignment horizontal="center" vertical="center"/>
    </xf>
    <xf borderId="5" fillId="14" fontId="3" numFmtId="0" xfId="0" applyAlignment="1" applyBorder="1" applyFont="1">
      <alignment readingOrder="0" vertical="center"/>
    </xf>
    <xf borderId="6" fillId="18" fontId="3" numFmtId="164" xfId="0" applyAlignment="1" applyBorder="1" applyFont="1" applyNumberFormat="1">
      <alignment horizontal="center" readingOrder="0" vertical="center"/>
    </xf>
    <xf borderId="18" fillId="4" fontId="29" numFmtId="0" xfId="0" applyAlignment="1" applyBorder="1" applyFont="1">
      <alignment horizontal="center" readingOrder="0" vertical="center"/>
    </xf>
    <xf borderId="19" fillId="0" fontId="2" numFmtId="0" xfId="0" applyBorder="1" applyFont="1"/>
    <xf borderId="4" fillId="0" fontId="30" numFmtId="164" xfId="0" applyAlignment="1" applyBorder="1" applyFont="1" applyNumberFormat="1">
      <alignment vertical="center"/>
    </xf>
    <xf borderId="14" fillId="2" fontId="3" numFmtId="0" xfId="0" applyAlignment="1" applyBorder="1" applyFont="1">
      <alignment readingOrder="0" vertical="center"/>
    </xf>
    <xf borderId="15" fillId="0" fontId="3" numFmtId="164" xfId="0" applyAlignment="1" applyBorder="1" applyFont="1" applyNumberFormat="1">
      <alignment horizontal="center" vertical="center"/>
    </xf>
    <xf borderId="5" fillId="11" fontId="3" numFmtId="0" xfId="0" applyAlignment="1" applyBorder="1" applyFont="1">
      <alignment readingOrder="0" vertical="center"/>
    </xf>
    <xf borderId="5" fillId="9" fontId="3" numFmtId="0" xfId="0" applyAlignment="1" applyBorder="1" applyFont="1">
      <alignment readingOrder="0" vertical="center"/>
    </xf>
    <xf borderId="5" fillId="9" fontId="3" numFmtId="0" xfId="0" applyAlignment="1" applyBorder="1" applyFont="1">
      <alignment readingOrder="0"/>
    </xf>
    <xf borderId="14" fillId="2" fontId="31" numFmtId="0" xfId="0" applyAlignment="1" applyBorder="1" applyFont="1">
      <alignment readingOrder="0" vertical="center"/>
    </xf>
    <xf borderId="5" fillId="13" fontId="3" numFmtId="0" xfId="0" applyAlignment="1" applyBorder="1" applyFont="1">
      <alignment readingOrder="0" vertical="center"/>
    </xf>
    <xf borderId="4" fillId="0" fontId="3" numFmtId="0" xfId="0" applyAlignment="1" applyBorder="1" applyFont="1">
      <alignment readingOrder="0"/>
    </xf>
    <xf borderId="4" fillId="3" fontId="3" numFmtId="164" xfId="0" applyAlignment="1" applyBorder="1" applyFont="1" applyNumberFormat="1">
      <alignment readingOrder="0"/>
    </xf>
    <xf borderId="16" fillId="0" fontId="3" numFmtId="0" xfId="0" applyAlignment="1" applyBorder="1" applyFont="1">
      <alignment vertical="center"/>
    </xf>
    <xf borderId="17" fillId="0" fontId="3" numFmtId="0" xfId="0" applyAlignment="1" applyBorder="1" applyFont="1">
      <alignment horizontal="center" vertical="center"/>
    </xf>
    <xf borderId="4" fillId="0" fontId="28" numFmtId="164" xfId="0" applyAlignment="1" applyBorder="1" applyFont="1" applyNumberFormat="1">
      <alignment vertical="center"/>
    </xf>
    <xf borderId="4" fillId="19" fontId="3" numFmtId="164" xfId="0" applyAlignment="1" applyBorder="1" applyFill="1" applyFont="1" applyNumberFormat="1">
      <alignment readingOrder="0"/>
    </xf>
    <xf borderId="20" fillId="2" fontId="32" numFmtId="0" xfId="0" applyAlignment="1" applyBorder="1" applyFont="1">
      <alignment horizontal="center" readingOrder="0" vertical="center"/>
    </xf>
    <xf borderId="21" fillId="0" fontId="3" numFmtId="164" xfId="0" applyAlignment="1" applyBorder="1" applyFont="1" applyNumberFormat="1">
      <alignment horizontal="center" vertical="center"/>
    </xf>
    <xf borderId="0" fillId="8" fontId="33" numFmtId="0" xfId="0" applyAlignment="1" applyFont="1">
      <alignment horizontal="center" readingOrder="0" vertical="center"/>
    </xf>
    <xf borderId="0" fillId="0" fontId="34" numFmtId="0" xfId="0" applyAlignment="1" applyFont="1">
      <alignment readingOrder="0" vertical="center"/>
    </xf>
    <xf borderId="11" fillId="19" fontId="3" numFmtId="164" xfId="0" applyAlignment="1" applyBorder="1" applyFont="1" applyNumberFormat="1">
      <alignment horizontal="center" vertical="center"/>
    </xf>
    <xf borderId="4" fillId="0" fontId="13" numFmtId="0" xfId="0" applyAlignment="1" applyBorder="1" applyFont="1">
      <alignment readingOrder="0"/>
    </xf>
    <xf borderId="4" fillId="16" fontId="13" numFmtId="164" xfId="0" applyAlignment="1" applyBorder="1" applyFont="1" applyNumberFormat="1">
      <alignment horizontal="right" readingOrder="0"/>
    </xf>
    <xf borderId="4" fillId="0" fontId="13" numFmtId="0" xfId="0" applyAlignment="1" applyBorder="1" applyFont="1">
      <alignment horizontal="right" readingOrder="0"/>
    </xf>
    <xf borderId="4" fillId="2" fontId="35" numFmtId="0" xfId="0" applyAlignment="1" applyBorder="1" applyFont="1">
      <alignment horizontal="center" readingOrder="0" vertical="center"/>
    </xf>
    <xf borderId="1" fillId="0" fontId="3" numFmtId="164" xfId="0" applyAlignment="1" applyBorder="1" applyFont="1" applyNumberFormat="1">
      <alignment horizontal="center" vertical="center"/>
    </xf>
    <xf borderId="1" fillId="4" fontId="36" numFmtId="0" xfId="0" applyAlignment="1" applyBorder="1" applyFont="1">
      <alignment horizontal="center" readingOrder="0" vertical="center"/>
    </xf>
    <xf borderId="4" fillId="2" fontId="37" numFmtId="0" xfId="0" applyAlignment="1" applyBorder="1" applyFont="1">
      <alignment horizontal="center"/>
    </xf>
    <xf borderId="4" fillId="7" fontId="13" numFmtId="164" xfId="0" applyAlignment="1" applyBorder="1" applyFont="1" applyNumberFormat="1">
      <alignment horizontal="right"/>
    </xf>
    <xf borderId="4" fillId="0" fontId="13" numFmtId="0" xfId="0" applyBorder="1" applyFont="1"/>
    <xf borderId="4" fillId="2" fontId="37" numFmtId="0" xfId="0" applyAlignment="1" applyBorder="1" applyFont="1">
      <alignment horizontal="center" vertical="bottom"/>
    </xf>
    <xf borderId="4" fillId="0" fontId="13" numFmtId="0" xfId="0" applyAlignment="1" applyBorder="1" applyFont="1">
      <alignment horizontal="right" vertical="bottom"/>
    </xf>
    <xf borderId="4" fillId="0" fontId="13" numFmtId="0" xfId="0" applyBorder="1" applyFont="1"/>
    <xf borderId="4" fillId="16" fontId="13" numFmtId="164" xfId="0" applyAlignment="1" applyBorder="1" applyFont="1" applyNumberFormat="1">
      <alignment horizontal="right"/>
    </xf>
    <xf borderId="0" fillId="0" fontId="3" numFmtId="0" xfId="0" applyAlignment="1" applyFont="1">
      <alignment horizontal="right" vertical="center"/>
    </xf>
    <xf borderId="4" fillId="2" fontId="38" numFmtId="0" xfId="0" applyAlignment="1" applyBorder="1" applyFont="1">
      <alignment horizontal="center" readingOrder="0"/>
    </xf>
    <xf borderId="4" fillId="2" fontId="10" numFmtId="0" xfId="0" applyAlignment="1" applyBorder="1" applyFont="1">
      <alignment horizontal="center" readingOrder="0"/>
    </xf>
    <xf borderId="4" fillId="20" fontId="3" numFmtId="164" xfId="0" applyAlignment="1" applyBorder="1" applyFill="1" applyFont="1" applyNumberFormat="1">
      <alignment readingOrder="0"/>
    </xf>
    <xf borderId="0" fillId="6" fontId="3" numFmtId="0" xfId="0" applyFont="1"/>
    <xf borderId="4" fillId="2" fontId="39" numFmtId="0" xfId="0" applyAlignment="1" applyBorder="1" applyFont="1">
      <alignment horizontal="center" readingOrder="0"/>
    </xf>
    <xf borderId="4" fillId="0" fontId="3" numFmtId="164" xfId="0" applyAlignment="1" applyBorder="1" applyFont="1" applyNumberFormat="1">
      <alignment readingOrder="0"/>
    </xf>
    <xf borderId="4" fillId="0" fontId="3" numFmtId="10" xfId="0" applyBorder="1" applyFont="1" applyNumberFormat="1"/>
    <xf borderId="0" fillId="6" fontId="3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6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17" fontId="3" numFmtId="164" xfId="0" applyAlignment="1" applyFont="1" applyNumberFormat="1">
      <alignment readingOrder="0"/>
    </xf>
    <xf borderId="0" fillId="7" fontId="3" numFmtId="164" xfId="0" applyAlignment="1" applyFont="1" applyNumberFormat="1">
      <alignment readingOrder="0"/>
    </xf>
    <xf borderId="0" fillId="17" fontId="3" numFmtId="164" xfId="0" applyFont="1" applyNumberFormat="1"/>
    <xf borderId="0" fillId="7" fontId="3" numFmtId="164" xfId="0" applyFont="1" applyNumberFormat="1"/>
    <xf borderId="0" fillId="6" fontId="3" numFmtId="164" xfId="0" applyFont="1" applyNumberFormat="1"/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88"/>
    <col customWidth="1" min="2" max="2" width="20.75"/>
    <col customWidth="1" min="3" max="3" width="2.38"/>
    <col customWidth="1" min="4" max="4" width="34.5"/>
    <col customWidth="1" min="6" max="7" width="3.5"/>
    <col customWidth="1" min="8" max="8" width="36.5"/>
    <col customWidth="1" min="9" max="9" width="17.13"/>
    <col customWidth="1" min="10" max="10" width="3.63"/>
    <col customWidth="1" min="11" max="11" width="30.0"/>
    <col customWidth="1" min="12" max="12" width="10.5"/>
    <col customWidth="1" min="13" max="13" width="14.88"/>
    <col customWidth="1" min="14" max="14" width="3.75"/>
    <col customWidth="1" min="15" max="15" width="5.13"/>
    <col customWidth="1" min="16" max="16" width="12.13"/>
    <col customWidth="1" min="17" max="17" width="5.75"/>
    <col customWidth="1" min="18" max="18" width="11.25"/>
    <col customWidth="1" min="19" max="19" width="17.13"/>
    <col customWidth="1" min="24" max="24" width="0.38"/>
  </cols>
  <sheetData>
    <row r="1" ht="64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5"/>
      <c r="K1" s="6" t="s">
        <v>1</v>
      </c>
      <c r="L1" s="2"/>
      <c r="M1" s="3"/>
      <c r="N1" s="4"/>
      <c r="O1" s="7" t="s">
        <v>2</v>
      </c>
      <c r="P1" s="3"/>
      <c r="Q1" s="7" t="s">
        <v>3</v>
      </c>
      <c r="R1" s="3"/>
      <c r="S1" s="8" t="s">
        <v>4</v>
      </c>
      <c r="T1" s="4"/>
      <c r="U1" s="9" t="s">
        <v>5</v>
      </c>
      <c r="V1" s="10" t="s">
        <v>6</v>
      </c>
      <c r="W1" s="3"/>
      <c r="X1" s="11"/>
      <c r="Y1" s="10" t="s">
        <v>7</v>
      </c>
      <c r="Z1" s="3"/>
      <c r="AA1" s="4"/>
      <c r="AB1" s="4"/>
      <c r="AC1" s="4"/>
      <c r="AD1" s="4"/>
      <c r="AE1" s="4"/>
    </row>
    <row r="2">
      <c r="A2" s="12"/>
      <c r="B2" s="4"/>
      <c r="C2" s="4"/>
      <c r="D2" s="4"/>
      <c r="E2" s="13"/>
      <c r="F2" s="14"/>
      <c r="G2" s="14"/>
      <c r="H2" s="15" t="s">
        <v>8</v>
      </c>
      <c r="I2" s="16">
        <f>SUM(E5:E18)</f>
        <v>0</v>
      </c>
      <c r="J2" s="17"/>
      <c r="K2" s="18" t="s">
        <v>9</v>
      </c>
      <c r="L2" s="19"/>
      <c r="M2" s="20"/>
      <c r="N2" s="4"/>
      <c r="O2" s="21" t="s">
        <v>10</v>
      </c>
      <c r="P2" s="22">
        <f>January!K108*-1</f>
        <v>0</v>
      </c>
      <c r="Q2" s="21" t="s">
        <v>10</v>
      </c>
      <c r="R2" s="23">
        <f>January!N108</f>
        <v>0</v>
      </c>
      <c r="S2" s="22">
        <f t="shared" ref="S2:S13" si="1">SUM(P2,R2)</f>
        <v>0</v>
      </c>
      <c r="T2" s="4"/>
      <c r="U2" s="24">
        <v>141.7</v>
      </c>
      <c r="V2" s="25">
        <v>45870.0</v>
      </c>
      <c r="W2" s="26">
        <v>500.0</v>
      </c>
      <c r="X2" s="11"/>
      <c r="Y2" s="25">
        <v>45927.0</v>
      </c>
      <c r="Z2" s="26">
        <v>500.0</v>
      </c>
      <c r="AA2" s="4"/>
      <c r="AB2" s="4"/>
      <c r="AC2" s="4"/>
      <c r="AD2" s="4"/>
      <c r="AE2" s="4"/>
    </row>
    <row r="3">
      <c r="A3" s="27" t="s">
        <v>11</v>
      </c>
      <c r="B3" s="3"/>
      <c r="C3" s="28"/>
      <c r="D3" s="27" t="s">
        <v>12</v>
      </c>
      <c r="E3" s="3"/>
      <c r="F3" s="29"/>
      <c r="G3" s="29"/>
      <c r="H3" s="15" t="s">
        <v>13</v>
      </c>
      <c r="I3" s="16">
        <f>SUM(E23:E25)</f>
        <v>0</v>
      </c>
      <c r="J3" s="4"/>
      <c r="K3" s="24" t="s">
        <v>14</v>
      </c>
      <c r="L3" s="30">
        <v>0.0</v>
      </c>
      <c r="M3" s="31"/>
      <c r="N3" s="4"/>
      <c r="O3" s="21" t="s">
        <v>15</v>
      </c>
      <c r="P3" s="22">
        <f>February!I108*-1</f>
        <v>0</v>
      </c>
      <c r="Q3" s="21" t="s">
        <v>15</v>
      </c>
      <c r="R3" s="32">
        <v>0.0</v>
      </c>
      <c r="S3" s="22">
        <f t="shared" si="1"/>
        <v>0</v>
      </c>
      <c r="T3" s="4"/>
      <c r="U3" s="24">
        <v>141.7</v>
      </c>
      <c r="V3" s="25">
        <v>45887.0</v>
      </c>
      <c r="W3" s="26">
        <v>500.0</v>
      </c>
      <c r="X3" s="11"/>
      <c r="Y3" s="25">
        <v>46049.0</v>
      </c>
      <c r="Z3" s="26">
        <v>300.0</v>
      </c>
      <c r="AA3" s="4"/>
      <c r="AB3" s="4"/>
      <c r="AC3" s="4"/>
      <c r="AD3" s="4"/>
      <c r="AE3" s="4"/>
    </row>
    <row r="4">
      <c r="A4" s="33"/>
      <c r="B4" s="34"/>
      <c r="C4" s="4"/>
      <c r="D4" s="12"/>
      <c r="E4" s="35"/>
      <c r="F4" s="36"/>
      <c r="G4" s="36"/>
      <c r="H4" s="15" t="s">
        <v>16</v>
      </c>
      <c r="I4" s="16">
        <f>E22</f>
        <v>0</v>
      </c>
      <c r="J4" s="37"/>
      <c r="K4" s="38"/>
      <c r="L4" s="38"/>
      <c r="M4" s="38"/>
      <c r="N4" s="4"/>
      <c r="O4" s="21" t="s">
        <v>17</v>
      </c>
      <c r="P4" s="22">
        <f>March!I108*-1</f>
        <v>0</v>
      </c>
      <c r="Q4" s="21" t="s">
        <v>17</v>
      </c>
      <c r="R4" s="32">
        <v>0.0</v>
      </c>
      <c r="S4" s="22">
        <f t="shared" si="1"/>
        <v>0</v>
      </c>
      <c r="T4" s="39"/>
      <c r="U4" s="24">
        <v>113.0</v>
      </c>
      <c r="V4" s="25">
        <v>45913.0</v>
      </c>
      <c r="W4" s="26">
        <v>400.0</v>
      </c>
      <c r="X4" s="11"/>
      <c r="Y4" s="40"/>
      <c r="Z4" s="26"/>
      <c r="AA4" s="4"/>
      <c r="AB4" s="4"/>
      <c r="AC4" s="4"/>
      <c r="AD4" s="4"/>
      <c r="AE4" s="4"/>
    </row>
    <row r="5">
      <c r="A5" s="33" t="s">
        <v>18</v>
      </c>
      <c r="B5" s="41">
        <v>0.0</v>
      </c>
      <c r="C5" s="37"/>
      <c r="D5" s="42" t="s">
        <v>19</v>
      </c>
      <c r="E5" s="43">
        <v>0.0</v>
      </c>
      <c r="F5" s="44"/>
      <c r="G5" s="44"/>
      <c r="H5" s="15" t="s">
        <v>20</v>
      </c>
      <c r="I5" s="16">
        <f>SUM(E27:E30)</f>
        <v>0</v>
      </c>
      <c r="J5" s="37"/>
      <c r="K5" s="24" t="s">
        <v>21</v>
      </c>
      <c r="L5" s="45">
        <v>0.0</v>
      </c>
      <c r="M5" s="31"/>
      <c r="N5" s="4"/>
      <c r="O5" s="21" t="s">
        <v>22</v>
      </c>
      <c r="P5" s="22">
        <f>April!I108*-1</f>
        <v>0</v>
      </c>
      <c r="Q5" s="21" t="s">
        <v>22</v>
      </c>
      <c r="R5" s="32">
        <v>0.0</v>
      </c>
      <c r="S5" s="22">
        <f t="shared" si="1"/>
        <v>0</v>
      </c>
      <c r="T5" s="4"/>
      <c r="U5" s="24">
        <v>141.7</v>
      </c>
      <c r="V5" s="25">
        <v>45929.0</v>
      </c>
      <c r="W5" s="26">
        <v>500.0</v>
      </c>
      <c r="X5" s="11"/>
      <c r="Y5" s="40"/>
      <c r="Z5" s="26"/>
      <c r="AA5" s="4"/>
      <c r="AB5" s="4"/>
      <c r="AC5" s="4"/>
      <c r="AD5" s="4"/>
      <c r="AE5" s="4"/>
    </row>
    <row r="6">
      <c r="B6" s="46"/>
      <c r="C6" s="37"/>
      <c r="D6" s="42" t="s">
        <v>23</v>
      </c>
      <c r="E6" s="43">
        <v>0.0</v>
      </c>
      <c r="F6" s="47"/>
      <c r="G6" s="47"/>
      <c r="H6" s="15" t="s">
        <v>24</v>
      </c>
      <c r="I6" s="48">
        <f>SUM(E20:E21)</f>
        <v>0</v>
      </c>
      <c r="J6" s="37"/>
      <c r="K6" s="24" t="s">
        <v>25</v>
      </c>
      <c r="L6" s="45">
        <v>0.0</v>
      </c>
      <c r="M6" s="31"/>
      <c r="N6" s="4"/>
      <c r="O6" s="21" t="s">
        <v>26</v>
      </c>
      <c r="P6" s="22">
        <f>May!I108*-1</f>
        <v>0</v>
      </c>
      <c r="Q6" s="21" t="s">
        <v>26</v>
      </c>
      <c r="R6" s="32">
        <v>0.0</v>
      </c>
      <c r="S6" s="22">
        <f t="shared" si="1"/>
        <v>0</v>
      </c>
      <c r="T6" s="4"/>
      <c r="U6" s="24">
        <v>141.7</v>
      </c>
      <c r="V6" s="25">
        <v>45946.0</v>
      </c>
      <c r="W6" s="26">
        <v>500.0</v>
      </c>
      <c r="X6" s="11"/>
      <c r="Y6" s="40"/>
      <c r="Z6" s="26"/>
      <c r="AA6" s="4"/>
      <c r="AB6" s="4"/>
      <c r="AC6" s="4"/>
      <c r="AD6" s="4"/>
      <c r="AE6" s="4"/>
    </row>
    <row r="7">
      <c r="B7" s="46"/>
      <c r="C7" s="37"/>
      <c r="D7" s="42" t="s">
        <v>27</v>
      </c>
      <c r="E7" s="43">
        <v>0.0</v>
      </c>
      <c r="F7" s="49"/>
      <c r="G7" s="49"/>
      <c r="H7" s="15" t="s">
        <v>28</v>
      </c>
      <c r="I7" s="4"/>
      <c r="J7" s="15"/>
      <c r="K7" s="38"/>
      <c r="L7" s="38"/>
      <c r="M7" s="38"/>
      <c r="N7" s="4"/>
      <c r="O7" s="21" t="s">
        <v>29</v>
      </c>
      <c r="P7" s="22">
        <f>June!I108*-1</f>
        <v>0</v>
      </c>
      <c r="Q7" s="21" t="s">
        <v>29</v>
      </c>
      <c r="R7" s="32">
        <v>0.0</v>
      </c>
      <c r="S7" s="22">
        <f t="shared" si="1"/>
        <v>0</v>
      </c>
      <c r="T7" s="4"/>
      <c r="U7" s="50">
        <v>141.7</v>
      </c>
      <c r="V7" s="51">
        <v>45962.0</v>
      </c>
      <c r="W7" s="52">
        <v>500.0</v>
      </c>
      <c r="X7" s="11"/>
      <c r="Y7" s="40"/>
      <c r="Z7" s="53"/>
      <c r="AA7" s="4"/>
      <c r="AB7" s="4"/>
      <c r="AC7" s="4"/>
      <c r="AD7" s="4"/>
      <c r="AE7" s="4"/>
    </row>
    <row r="8">
      <c r="B8" s="46"/>
      <c r="C8" s="37"/>
      <c r="D8" s="42" t="s">
        <v>30</v>
      </c>
      <c r="E8" s="43">
        <v>0.0</v>
      </c>
      <c r="I8" s="54">
        <f>SUM(I2:I7)</f>
        <v>0</v>
      </c>
      <c r="J8" s="55"/>
      <c r="K8" s="40"/>
      <c r="L8" s="40"/>
      <c r="M8" s="56"/>
      <c r="N8" s="4"/>
      <c r="O8" s="21" t="s">
        <v>31</v>
      </c>
      <c r="P8" s="22">
        <f>July!I108*-1</f>
        <v>0</v>
      </c>
      <c r="Q8" s="21" t="s">
        <v>31</v>
      </c>
      <c r="R8" s="32">
        <v>0.0</v>
      </c>
      <c r="S8" s="22">
        <f t="shared" si="1"/>
        <v>0</v>
      </c>
      <c r="T8" s="4"/>
      <c r="U8" s="57">
        <v>141.7</v>
      </c>
      <c r="V8" s="58">
        <v>45978.0</v>
      </c>
      <c r="W8" s="59">
        <v>500.0</v>
      </c>
      <c r="X8" s="11"/>
      <c r="Y8" s="40"/>
      <c r="Z8" s="53"/>
      <c r="AA8" s="4"/>
      <c r="AB8" s="4"/>
      <c r="AC8" s="4"/>
      <c r="AD8" s="4"/>
      <c r="AE8" s="4"/>
    </row>
    <row r="9">
      <c r="A9" s="60"/>
      <c r="B9" s="46"/>
      <c r="C9" s="37"/>
      <c r="D9" s="61" t="s">
        <v>32</v>
      </c>
      <c r="E9" s="62">
        <v>0.0</v>
      </c>
      <c r="J9" s="15"/>
      <c r="K9" s="63" t="s">
        <v>33</v>
      </c>
      <c r="L9" s="64">
        <f>L3</f>
        <v>0</v>
      </c>
      <c r="M9" s="31"/>
      <c r="N9" s="4"/>
      <c r="O9" s="21" t="s">
        <v>34</v>
      </c>
      <c r="P9" s="22">
        <f>August!I108*-1</f>
        <v>0</v>
      </c>
      <c r="Q9" s="21" t="s">
        <v>34</v>
      </c>
      <c r="R9" s="32">
        <v>0.0</v>
      </c>
      <c r="S9" s="22">
        <f t="shared" si="1"/>
        <v>0</v>
      </c>
      <c r="T9" s="4"/>
      <c r="U9" s="57">
        <v>122.1</v>
      </c>
      <c r="V9" s="58">
        <v>45991.0</v>
      </c>
      <c r="W9" s="59">
        <v>500.0</v>
      </c>
      <c r="X9" s="11"/>
      <c r="Y9" s="40"/>
      <c r="Z9" s="53"/>
      <c r="AA9" s="4"/>
      <c r="AB9" s="4"/>
      <c r="AC9" s="4"/>
      <c r="AD9" s="4"/>
      <c r="AE9" s="4"/>
    </row>
    <row r="10">
      <c r="A10" s="65" t="s">
        <v>35</v>
      </c>
      <c r="B10" s="66">
        <f>B5</f>
        <v>0</v>
      </c>
      <c r="C10" s="37"/>
      <c r="D10" s="42" t="s">
        <v>36</v>
      </c>
      <c r="E10" s="34">
        <v>0.0</v>
      </c>
      <c r="H10" s="67" t="s">
        <v>37</v>
      </c>
      <c r="J10" s="15"/>
      <c r="K10" s="63" t="s">
        <v>38</v>
      </c>
      <c r="L10" s="68">
        <f>L5+L6</f>
        <v>0</v>
      </c>
      <c r="M10" s="69"/>
      <c r="N10" s="4"/>
      <c r="O10" s="21" t="s">
        <v>39</v>
      </c>
      <c r="P10" s="22">
        <f>September!I108*-1</f>
        <v>0</v>
      </c>
      <c r="Q10" s="21" t="s">
        <v>39</v>
      </c>
      <c r="R10" s="32">
        <v>0.0</v>
      </c>
      <c r="S10" s="22">
        <f t="shared" si="1"/>
        <v>0</v>
      </c>
      <c r="T10" s="4"/>
      <c r="U10" s="57">
        <v>141.7</v>
      </c>
      <c r="V10" s="70">
        <v>45992.0</v>
      </c>
      <c r="W10" s="52">
        <v>500.0</v>
      </c>
      <c r="X10" s="11"/>
      <c r="Y10" s="40"/>
      <c r="Z10" s="53"/>
      <c r="AA10" s="4"/>
      <c r="AB10" s="4"/>
      <c r="AC10" s="4"/>
      <c r="AD10" s="4"/>
      <c r="AE10" s="4"/>
    </row>
    <row r="11">
      <c r="A11" s="71" t="s">
        <v>40</v>
      </c>
      <c r="B11" s="72">
        <f>SUM(B4:B9)</f>
        <v>0</v>
      </c>
      <c r="C11" s="37"/>
      <c r="D11" s="42" t="s">
        <v>41</v>
      </c>
      <c r="E11" s="62">
        <v>0.0</v>
      </c>
      <c r="F11" s="4"/>
      <c r="G11" s="4"/>
      <c r="H11" s="37" t="s">
        <v>42</v>
      </c>
      <c r="I11" s="73">
        <f>E6+E5+E8+E13+E27+E7</f>
        <v>0</v>
      </c>
      <c r="J11" s="74"/>
      <c r="K11" s="75" t="s">
        <v>43</v>
      </c>
      <c r="L11" s="76">
        <f>SUM(L9:L10)</f>
        <v>0</v>
      </c>
      <c r="M11" s="31"/>
      <c r="N11" s="4"/>
      <c r="O11" s="21" t="s">
        <v>44</v>
      </c>
      <c r="P11" s="22">
        <f>October!I108*-1</f>
        <v>0</v>
      </c>
      <c r="Q11" s="21" t="s">
        <v>44</v>
      </c>
      <c r="R11" s="32">
        <v>0.0</v>
      </c>
      <c r="S11" s="22">
        <f t="shared" si="1"/>
        <v>0</v>
      </c>
      <c r="T11" s="4"/>
      <c r="U11" s="57">
        <v>141.7</v>
      </c>
      <c r="V11" s="70">
        <v>46009.0</v>
      </c>
      <c r="W11" s="52">
        <v>500.0</v>
      </c>
      <c r="X11" s="11"/>
      <c r="Y11" s="40"/>
      <c r="Z11" s="53"/>
      <c r="AA11" s="4"/>
      <c r="AB11" s="4"/>
      <c r="AC11" s="4"/>
      <c r="AD11" s="4"/>
      <c r="AE11" s="4"/>
    </row>
    <row r="12">
      <c r="B12" s="77"/>
      <c r="C12" s="4"/>
      <c r="D12" s="42" t="s">
        <v>45</v>
      </c>
      <c r="E12" s="34">
        <v>0.0</v>
      </c>
      <c r="F12" s="4"/>
      <c r="G12" s="4"/>
      <c r="H12" s="37" t="s">
        <v>46</v>
      </c>
      <c r="I12" s="78">
        <f>E9+E11</f>
        <v>0</v>
      </c>
      <c r="J12" s="55"/>
      <c r="K12" s="12"/>
      <c r="L12" s="4"/>
      <c r="M12" s="79"/>
      <c r="N12" s="4"/>
      <c r="O12" s="21" t="s">
        <v>47</v>
      </c>
      <c r="P12" s="22">
        <f>November!I108*-1</f>
        <v>0</v>
      </c>
      <c r="Q12" s="21" t="s">
        <v>47</v>
      </c>
      <c r="R12" s="32">
        <v>0.0</v>
      </c>
      <c r="S12" s="22">
        <f t="shared" si="1"/>
        <v>0</v>
      </c>
      <c r="T12" s="4"/>
      <c r="U12" s="57">
        <v>141.7</v>
      </c>
      <c r="V12" s="70">
        <v>46029.0</v>
      </c>
      <c r="W12" s="52">
        <v>500.0</v>
      </c>
      <c r="X12" s="11"/>
      <c r="Y12" s="40"/>
      <c r="Z12" s="53"/>
      <c r="AA12" s="4"/>
      <c r="AB12" s="4"/>
      <c r="AC12" s="4"/>
      <c r="AD12" s="4"/>
      <c r="AE12" s="4"/>
    </row>
    <row r="13">
      <c r="A13" s="33"/>
      <c r="B13" s="34"/>
      <c r="C13" s="4"/>
      <c r="D13" s="42" t="s">
        <v>48</v>
      </c>
      <c r="E13" s="43">
        <v>0.0</v>
      </c>
      <c r="F13" s="4"/>
      <c r="G13" s="4"/>
      <c r="H13" s="37" t="s">
        <v>49</v>
      </c>
      <c r="I13" s="80">
        <f>E21+E20</f>
        <v>0</v>
      </c>
      <c r="J13" s="55"/>
      <c r="K13" s="12"/>
      <c r="L13" s="4"/>
      <c r="M13" s="79"/>
      <c r="N13" s="4"/>
      <c r="O13" s="21" t="s">
        <v>50</v>
      </c>
      <c r="P13" s="81">
        <f>December!I108*-1</f>
        <v>0</v>
      </c>
      <c r="Q13" s="21" t="s">
        <v>50</v>
      </c>
      <c r="R13" s="82">
        <v>0.0</v>
      </c>
      <c r="S13" s="81">
        <f t="shared" si="1"/>
        <v>0</v>
      </c>
      <c r="T13" s="4"/>
      <c r="U13" s="40"/>
      <c r="V13" s="40"/>
      <c r="W13" s="53"/>
      <c r="X13" s="11"/>
      <c r="Y13" s="40"/>
      <c r="Z13" s="53"/>
      <c r="AA13" s="4"/>
      <c r="AB13" s="4"/>
      <c r="AC13" s="4"/>
      <c r="AD13" s="4"/>
      <c r="AE13" s="4"/>
    </row>
    <row r="14">
      <c r="A14" s="33"/>
      <c r="B14" s="77"/>
      <c r="C14" s="4"/>
      <c r="D14" s="42" t="s">
        <v>51</v>
      </c>
      <c r="E14" s="34">
        <v>0.0</v>
      </c>
      <c r="F14" s="83"/>
      <c r="G14" s="83"/>
      <c r="H14" s="83"/>
      <c r="I14" s="84"/>
      <c r="J14" s="85"/>
      <c r="K14" s="86" t="s">
        <v>52</v>
      </c>
      <c r="M14" s="87"/>
      <c r="N14" s="4"/>
      <c r="O14" s="88" t="s">
        <v>53</v>
      </c>
      <c r="P14" s="2"/>
      <c r="Q14" s="2"/>
      <c r="R14" s="2"/>
      <c r="S14" s="3"/>
      <c r="T14" s="16">
        <f>SUM(S2:S13)</f>
        <v>0</v>
      </c>
      <c r="U14" s="40"/>
      <c r="V14" s="40"/>
      <c r="W14" s="53"/>
      <c r="X14" s="11"/>
      <c r="Y14" s="40"/>
      <c r="Z14" s="53"/>
      <c r="AA14" s="4"/>
      <c r="AB14" s="4"/>
      <c r="AC14" s="4"/>
      <c r="AD14" s="4"/>
      <c r="AE14" s="4"/>
    </row>
    <row r="15">
      <c r="A15" s="89"/>
      <c r="B15" s="77"/>
      <c r="C15" s="4"/>
      <c r="D15" s="42" t="s">
        <v>54</v>
      </c>
      <c r="E15" s="34">
        <v>0.0</v>
      </c>
      <c r="F15" s="90"/>
      <c r="G15" s="90"/>
      <c r="H15" s="83"/>
      <c r="I15" s="4"/>
      <c r="J15" s="15"/>
      <c r="K15" s="24" t="s">
        <v>55</v>
      </c>
      <c r="L15" s="26">
        <v>0.0</v>
      </c>
      <c r="M15" s="31"/>
      <c r="N15" s="4"/>
      <c r="O15" s="7" t="s">
        <v>56</v>
      </c>
      <c r="P15" s="3"/>
      <c r="Q15" s="7" t="s">
        <v>57</v>
      </c>
      <c r="R15" s="3"/>
      <c r="S15" s="8" t="s">
        <v>4</v>
      </c>
      <c r="T15" s="4"/>
      <c r="U15" s="40"/>
      <c r="V15" s="40"/>
      <c r="W15" s="53"/>
      <c r="X15" s="11"/>
      <c r="Y15" s="40"/>
      <c r="Z15" s="53"/>
      <c r="AA15" s="4"/>
      <c r="AB15" s="4"/>
      <c r="AC15" s="4"/>
      <c r="AD15" s="4"/>
      <c r="AE15" s="4"/>
    </row>
    <row r="16">
      <c r="A16" s="91" t="s">
        <v>58</v>
      </c>
      <c r="B16" s="92"/>
      <c r="C16" s="4"/>
      <c r="D16" s="93"/>
      <c r="E16" s="34"/>
      <c r="F16" s="90"/>
      <c r="G16" s="90"/>
      <c r="H16" s="94" t="s">
        <v>59</v>
      </c>
      <c r="I16" s="3"/>
      <c r="J16" s="15"/>
      <c r="K16" s="24"/>
      <c r="L16" s="26"/>
      <c r="M16" s="31"/>
      <c r="N16" s="4"/>
      <c r="O16" s="95"/>
      <c r="P16" s="96"/>
      <c r="Q16" s="95"/>
      <c r="R16" s="96"/>
      <c r="S16" s="97"/>
      <c r="T16" s="4"/>
      <c r="U16" s="40"/>
      <c r="V16" s="40"/>
      <c r="W16" s="53"/>
      <c r="X16" s="11"/>
      <c r="Y16" s="40"/>
      <c r="Z16" s="53"/>
      <c r="AA16" s="4"/>
      <c r="AB16" s="4"/>
      <c r="AC16" s="4"/>
      <c r="AD16" s="4"/>
      <c r="AE16" s="4"/>
    </row>
    <row r="17">
      <c r="A17" s="98" t="s">
        <v>60</v>
      </c>
      <c r="B17" s="99">
        <f>T30</f>
        <v>0</v>
      </c>
      <c r="C17" s="4"/>
      <c r="D17" s="93"/>
      <c r="E17" s="34"/>
      <c r="F17" s="90"/>
      <c r="G17" s="90"/>
      <c r="H17" s="100" t="s">
        <v>61</v>
      </c>
      <c r="I17" s="101">
        <f>AVERAGE(January!K108,February!I108,March!I108,April!I108,May!I108,June!I108,July!I108,August!I108,September!I108,October!I108,November!I108,December!I108)*-1</f>
        <v>0</v>
      </c>
      <c r="J17" s="15"/>
      <c r="K17" s="24"/>
      <c r="L17" s="26"/>
      <c r="M17" s="31"/>
      <c r="N17" s="4"/>
      <c r="O17" s="95"/>
      <c r="P17" s="96"/>
      <c r="Q17" s="95"/>
      <c r="R17" s="96"/>
      <c r="S17" s="97"/>
      <c r="T17" s="4"/>
      <c r="U17" s="40"/>
      <c r="V17" s="40"/>
      <c r="W17" s="53"/>
      <c r="X17" s="11"/>
      <c r="Y17" s="40"/>
      <c r="Z17" s="53"/>
      <c r="AA17" s="4"/>
      <c r="AB17" s="4"/>
      <c r="AC17" s="4"/>
      <c r="AD17" s="4"/>
      <c r="AE17" s="4"/>
    </row>
    <row r="18">
      <c r="A18" s="102" t="s">
        <v>62</v>
      </c>
      <c r="B18" s="103">
        <f>T14</f>
        <v>0</v>
      </c>
      <c r="C18" s="4"/>
      <c r="D18" s="93"/>
      <c r="E18" s="34"/>
      <c r="F18" s="4"/>
      <c r="G18" s="4"/>
      <c r="H18" s="100" t="s">
        <v>63</v>
      </c>
      <c r="I18" s="101">
        <f>AVERAGE(January!N108,February!L108,March!L108,April!L108,May!L108,June!L108,July!L108,August!L108,September!L108,October!L108,November!L108,December!L108)</f>
        <v>0</v>
      </c>
      <c r="J18" s="15"/>
      <c r="K18" s="24" t="s">
        <v>64</v>
      </c>
      <c r="L18" s="26">
        <v>0.0</v>
      </c>
      <c r="M18" s="69"/>
      <c r="N18" s="4"/>
      <c r="O18" s="21" t="s">
        <v>10</v>
      </c>
      <c r="P18" s="23">
        <f>January!G108*-1</f>
        <v>0</v>
      </c>
      <c r="Q18" s="21" t="s">
        <v>10</v>
      </c>
      <c r="R18" s="23">
        <f>January!C108</f>
        <v>0</v>
      </c>
      <c r="S18" s="22">
        <f t="shared" ref="S18:S29" si="2">SUm(P18,R18)</f>
        <v>0</v>
      </c>
      <c r="T18" s="4"/>
      <c r="U18" s="104">
        <f>SUM(U2:U17)</f>
        <v>1510.4</v>
      </c>
      <c r="V18" s="104"/>
      <c r="W18" s="105">
        <f>SUM(W2:W17)</f>
        <v>5400</v>
      </c>
      <c r="X18" s="11"/>
      <c r="Y18" s="104"/>
      <c r="Z18" s="105">
        <f>SUM(Z2:Z17)</f>
        <v>800</v>
      </c>
      <c r="AA18" s="4"/>
      <c r="AB18" s="4"/>
      <c r="AC18" s="4"/>
      <c r="AD18" s="4"/>
      <c r="AE18" s="4"/>
    </row>
    <row r="19">
      <c r="A19" s="106"/>
      <c r="B19" s="107"/>
      <c r="C19" s="4"/>
      <c r="D19" s="108"/>
      <c r="E19" s="46"/>
      <c r="F19" s="4"/>
      <c r="G19" s="4"/>
      <c r="H19" s="100" t="s">
        <v>65</v>
      </c>
      <c r="I19" s="101">
        <f>AVERAGE(January!C108,February!C108,March!C108,April!C108,May!C108,June!C108,July!C108,August!C109,September!C108,October!C108,November!C108,December!C108)</f>
        <v>0</v>
      </c>
      <c r="J19" s="15"/>
      <c r="K19" s="24" t="s">
        <v>66</v>
      </c>
      <c r="L19" s="26">
        <v>0.0</v>
      </c>
      <c r="M19" s="69"/>
      <c r="N19" s="4"/>
      <c r="O19" s="21" t="s">
        <v>15</v>
      </c>
      <c r="P19" s="22">
        <f>February!F108*-1</f>
        <v>0</v>
      </c>
      <c r="Q19" s="21" t="s">
        <v>15</v>
      </c>
      <c r="R19" s="22">
        <f>February!C108</f>
        <v>0</v>
      </c>
      <c r="S19" s="22">
        <f t="shared" si="2"/>
        <v>0</v>
      </c>
      <c r="T19" s="4"/>
      <c r="AA19" s="4"/>
      <c r="AB19" s="4"/>
      <c r="AC19" s="4"/>
      <c r="AD19" s="4"/>
      <c r="AE19" s="4"/>
    </row>
    <row r="20">
      <c r="A20" s="109"/>
      <c r="B20" s="110"/>
      <c r="C20" s="4"/>
      <c r="D20" s="111" t="s">
        <v>67</v>
      </c>
      <c r="E20" s="112">
        <v>0.0</v>
      </c>
      <c r="F20" s="4"/>
      <c r="G20" s="4"/>
      <c r="H20" s="100" t="s">
        <v>68</v>
      </c>
      <c r="I20" s="101">
        <f>Average(January!G108,February!F108,March!F108,April!F108,May!F108,June!F108,July!F108,August!F108,September!F108,October!F108,November!F108,December!F108)*-1</f>
        <v>0</v>
      </c>
      <c r="J20" s="15"/>
      <c r="K20" s="24" t="s">
        <v>69</v>
      </c>
      <c r="L20" s="26">
        <v>0.0</v>
      </c>
      <c r="M20" s="69"/>
      <c r="N20" s="4"/>
      <c r="O20" s="21" t="s">
        <v>17</v>
      </c>
      <c r="P20" s="22">
        <f>March!F108*-1</f>
        <v>0</v>
      </c>
      <c r="Q20" s="21" t="s">
        <v>17</v>
      </c>
      <c r="R20" s="22">
        <f>March!C108</f>
        <v>0</v>
      </c>
      <c r="S20" s="22">
        <f t="shared" si="2"/>
        <v>0</v>
      </c>
      <c r="T20" s="4"/>
      <c r="AA20" s="4"/>
      <c r="AB20" s="4"/>
      <c r="AC20" s="4"/>
      <c r="AD20" s="4"/>
      <c r="AE20" s="4"/>
    </row>
    <row r="21">
      <c r="A21" s="113" t="s">
        <v>70</v>
      </c>
      <c r="B21" s="114"/>
      <c r="C21" s="4"/>
      <c r="D21" s="111" t="s">
        <v>24</v>
      </c>
      <c r="E21" s="112">
        <v>0.0</v>
      </c>
      <c r="F21" s="4"/>
      <c r="G21" s="4"/>
      <c r="H21" s="40"/>
      <c r="I21" s="101"/>
      <c r="J21" s="74"/>
      <c r="K21" s="75" t="s">
        <v>43</v>
      </c>
      <c r="L21" s="115">
        <f>SUM(L15:L20)</f>
        <v>0</v>
      </c>
      <c r="M21" s="56"/>
      <c r="N21" s="4"/>
      <c r="O21" s="21" t="s">
        <v>22</v>
      </c>
      <c r="P21" s="22">
        <f>April!F108*-1</f>
        <v>0</v>
      </c>
      <c r="Q21" s="21" t="s">
        <v>22</v>
      </c>
      <c r="R21" s="22">
        <f>April!C108</f>
        <v>0</v>
      </c>
      <c r="S21" s="22">
        <f t="shared" si="2"/>
        <v>0</v>
      </c>
      <c r="T21" s="4"/>
      <c r="AA21" s="4"/>
      <c r="AB21" s="4"/>
      <c r="AC21" s="4"/>
      <c r="AD21" s="4"/>
      <c r="AE21" s="4"/>
    </row>
    <row r="22">
      <c r="A22" s="116" t="s">
        <v>71</v>
      </c>
      <c r="B22" s="117">
        <f t="shared" ref="B22:B23" si="3">L9</f>
        <v>0</v>
      </c>
      <c r="C22" s="4"/>
      <c r="D22" s="118" t="s">
        <v>72</v>
      </c>
      <c r="E22" s="34">
        <v>0.0</v>
      </c>
      <c r="F22" s="37"/>
      <c r="G22" s="37"/>
      <c r="H22" s="100" t="s">
        <v>73</v>
      </c>
      <c r="I22" s="101">
        <f>SUM(I19:I20)</f>
        <v>0</v>
      </c>
      <c r="J22" s="55"/>
      <c r="K22" s="12"/>
      <c r="L22" s="4"/>
      <c r="M22" s="79"/>
      <c r="N22" s="4"/>
      <c r="O22" s="21" t="s">
        <v>26</v>
      </c>
      <c r="P22" s="22">
        <f>May!F108*-1</f>
        <v>0</v>
      </c>
      <c r="Q22" s="21" t="s">
        <v>26</v>
      </c>
      <c r="R22" s="22">
        <f>May!C108</f>
        <v>0</v>
      </c>
      <c r="S22" s="22">
        <f t="shared" si="2"/>
        <v>0</v>
      </c>
      <c r="T22" s="4"/>
      <c r="AA22" s="4"/>
      <c r="AB22" s="4"/>
      <c r="AC22" s="4"/>
      <c r="AD22" s="4"/>
      <c r="AE22" s="4"/>
    </row>
    <row r="23">
      <c r="A23" s="116" t="s">
        <v>74</v>
      </c>
      <c r="B23" s="117">
        <f t="shared" si="3"/>
        <v>0</v>
      </c>
      <c r="C23" s="4"/>
      <c r="D23" s="119" t="s">
        <v>75</v>
      </c>
      <c r="E23" s="34">
        <v>0.0</v>
      </c>
      <c r="F23" s="37"/>
      <c r="G23" s="37"/>
      <c r="H23" s="100" t="s">
        <v>76</v>
      </c>
      <c r="I23" s="101">
        <f>Sum(I17:I18)</f>
        <v>0</v>
      </c>
      <c r="J23" s="55"/>
      <c r="K23" s="12"/>
      <c r="L23" s="4"/>
      <c r="M23" s="79"/>
      <c r="N23" s="4"/>
      <c r="O23" s="21" t="s">
        <v>29</v>
      </c>
      <c r="P23" s="22">
        <f>June!F108*-1</f>
        <v>0</v>
      </c>
      <c r="Q23" s="21" t="s">
        <v>29</v>
      </c>
      <c r="R23" s="22">
        <f>June!C108</f>
        <v>0</v>
      </c>
      <c r="S23" s="22">
        <f t="shared" si="2"/>
        <v>0</v>
      </c>
      <c r="T23" s="4"/>
      <c r="AA23" s="4"/>
      <c r="AB23" s="4"/>
      <c r="AC23" s="4"/>
      <c r="AD23" s="4"/>
      <c r="AE23" s="4"/>
    </row>
    <row r="24">
      <c r="A24" s="116" t="s">
        <v>77</v>
      </c>
      <c r="B24" s="117">
        <f>L21</f>
        <v>0</v>
      </c>
      <c r="C24" s="4"/>
      <c r="D24" s="119" t="s">
        <v>78</v>
      </c>
      <c r="E24" s="34">
        <v>0.0</v>
      </c>
      <c r="F24" s="83"/>
      <c r="G24" s="83"/>
      <c r="H24" s="40"/>
      <c r="I24" s="101"/>
      <c r="J24" s="85"/>
      <c r="K24" s="86" t="s">
        <v>79</v>
      </c>
      <c r="M24" s="87"/>
      <c r="N24" s="4"/>
      <c r="O24" s="21" t="s">
        <v>31</v>
      </c>
      <c r="P24" s="22">
        <f>July!F108*-1</f>
        <v>0</v>
      </c>
      <c r="Q24" s="21" t="s">
        <v>31</v>
      </c>
      <c r="R24" s="22">
        <f>July!C108</f>
        <v>0</v>
      </c>
      <c r="S24" s="22">
        <f t="shared" si="2"/>
        <v>0</v>
      </c>
      <c r="T24" s="4"/>
      <c r="AA24" s="4"/>
      <c r="AB24" s="4"/>
      <c r="AC24" s="4"/>
      <c r="AD24" s="4"/>
      <c r="AE24" s="4"/>
    </row>
    <row r="25">
      <c r="A25" s="116" t="s">
        <v>80</v>
      </c>
      <c r="B25" s="117">
        <f>L28</f>
        <v>0</v>
      </c>
      <c r="C25" s="4"/>
      <c r="D25" s="119" t="s">
        <v>81</v>
      </c>
      <c r="E25" s="34">
        <v>0.0</v>
      </c>
      <c r="F25" s="37"/>
      <c r="G25" s="37"/>
      <c r="H25" s="63" t="s">
        <v>82</v>
      </c>
      <c r="I25" s="101">
        <f>Sum(I22:I23)</f>
        <v>0</v>
      </c>
      <c r="J25" s="15"/>
      <c r="K25" s="24" t="s">
        <v>83</v>
      </c>
      <c r="L25" s="26">
        <v>0.0</v>
      </c>
      <c r="M25" s="69"/>
      <c r="N25" s="4"/>
      <c r="O25" s="21" t="s">
        <v>34</v>
      </c>
      <c r="P25" s="22">
        <f>August!F108*-1</f>
        <v>0</v>
      </c>
      <c r="Q25" s="21" t="s">
        <v>34</v>
      </c>
      <c r="R25" s="22">
        <f>August!C108</f>
        <v>0</v>
      </c>
      <c r="S25" s="22">
        <f t="shared" si="2"/>
        <v>0</v>
      </c>
      <c r="T25" s="4"/>
      <c r="AA25" s="4"/>
      <c r="AB25" s="4"/>
      <c r="AC25" s="4"/>
      <c r="AD25" s="4"/>
      <c r="AE25" s="4"/>
    </row>
    <row r="26">
      <c r="A26" s="116" t="s">
        <v>84</v>
      </c>
      <c r="B26" s="117">
        <f>I29</f>
        <v>0</v>
      </c>
      <c r="C26" s="4"/>
      <c r="D26" s="120"/>
      <c r="E26" s="41"/>
      <c r="F26" s="83"/>
      <c r="G26" s="83"/>
      <c r="J26" s="15"/>
      <c r="K26" s="24" t="s">
        <v>62</v>
      </c>
      <c r="L26" s="26">
        <v>0.0</v>
      </c>
      <c r="M26" s="69"/>
      <c r="N26" s="4"/>
      <c r="O26" s="21" t="s">
        <v>39</v>
      </c>
      <c r="P26" s="22">
        <f>September!F108*-1</f>
        <v>0</v>
      </c>
      <c r="Q26" s="21" t="s">
        <v>39</v>
      </c>
      <c r="R26" s="22">
        <f>September!C108</f>
        <v>0</v>
      </c>
      <c r="S26" s="22">
        <f t="shared" si="2"/>
        <v>0</v>
      </c>
      <c r="T26" s="4"/>
      <c r="AA26" s="4"/>
      <c r="AB26" s="4"/>
      <c r="AC26" s="4"/>
      <c r="AD26" s="4"/>
      <c r="AE26" s="4"/>
    </row>
    <row r="27">
      <c r="A27" s="121" t="s">
        <v>85</v>
      </c>
      <c r="B27" s="117">
        <f>L46</f>
        <v>0</v>
      </c>
      <c r="C27" s="4"/>
      <c r="D27" s="122" t="s">
        <v>86</v>
      </c>
      <c r="E27" s="43">
        <v>0.0</v>
      </c>
      <c r="F27" s="83"/>
      <c r="G27" s="83"/>
      <c r="H27" s="94" t="s">
        <v>87</v>
      </c>
      <c r="I27" s="3"/>
      <c r="J27" s="74"/>
      <c r="K27" s="123"/>
      <c r="L27" s="124"/>
      <c r="M27" s="31"/>
      <c r="N27" s="4"/>
      <c r="O27" s="21" t="s">
        <v>44</v>
      </c>
      <c r="P27" s="22">
        <f>October!F108*-1</f>
        <v>0</v>
      </c>
      <c r="Q27" s="21" t="s">
        <v>44</v>
      </c>
      <c r="R27" s="22">
        <f>October!C108</f>
        <v>0</v>
      </c>
      <c r="S27" s="22">
        <f t="shared" si="2"/>
        <v>0</v>
      </c>
      <c r="T27" s="4"/>
      <c r="AA27" s="4"/>
      <c r="AB27" s="4"/>
      <c r="AC27" s="4"/>
      <c r="AD27" s="4"/>
      <c r="AE27" s="4"/>
    </row>
    <row r="28">
      <c r="A28" s="125"/>
      <c r="B28" s="126"/>
      <c r="C28" s="4"/>
      <c r="D28" s="122" t="s">
        <v>88</v>
      </c>
      <c r="E28" s="34">
        <v>0.0</v>
      </c>
      <c r="F28" s="83"/>
      <c r="G28" s="83"/>
      <c r="H28" s="24" t="s">
        <v>89</v>
      </c>
      <c r="I28" s="127">
        <f>L26</f>
        <v>0</v>
      </c>
      <c r="J28" s="55"/>
      <c r="K28" s="75" t="s">
        <v>90</v>
      </c>
      <c r="L28" s="53">
        <f>sum(L25:L27)</f>
        <v>0</v>
      </c>
      <c r="M28" s="69"/>
      <c r="N28" s="4"/>
      <c r="O28" s="21" t="s">
        <v>47</v>
      </c>
      <c r="P28" s="22">
        <f>November!F108*-1</f>
        <v>0</v>
      </c>
      <c r="Q28" s="21" t="s">
        <v>47</v>
      </c>
      <c r="R28" s="22">
        <f>November!C108</f>
        <v>0</v>
      </c>
      <c r="S28" s="22">
        <f t="shared" si="2"/>
        <v>0</v>
      </c>
      <c r="T28" s="4"/>
      <c r="AA28" s="4"/>
      <c r="AB28" s="4"/>
      <c r="AC28" s="4"/>
      <c r="AD28" s="4"/>
      <c r="AE28" s="4"/>
    </row>
    <row r="29">
      <c r="A29" s="125"/>
      <c r="B29" s="126"/>
      <c r="C29" s="4"/>
      <c r="D29" s="122" t="s">
        <v>91</v>
      </c>
      <c r="E29" s="34">
        <v>0.0</v>
      </c>
      <c r="F29" s="83"/>
      <c r="G29" s="83"/>
      <c r="H29" s="123"/>
      <c r="I29" s="128">
        <v>0.0</v>
      </c>
      <c r="J29" s="55"/>
      <c r="K29" s="12"/>
      <c r="L29" s="4"/>
      <c r="M29" s="79"/>
      <c r="N29" s="4"/>
      <c r="O29" s="21" t="s">
        <v>50</v>
      </c>
      <c r="P29" s="81">
        <f>December!F108*-1</f>
        <v>0</v>
      </c>
      <c r="Q29" s="21" t="s">
        <v>50</v>
      </c>
      <c r="R29" s="81">
        <f>December!C108</f>
        <v>0</v>
      </c>
      <c r="S29" s="81">
        <f t="shared" si="2"/>
        <v>0</v>
      </c>
      <c r="T29" s="4"/>
      <c r="AA29" s="4"/>
      <c r="AB29" s="4"/>
      <c r="AC29" s="4"/>
      <c r="AD29" s="4"/>
      <c r="AE29" s="4"/>
    </row>
    <row r="30">
      <c r="A30" s="129" t="s">
        <v>92</v>
      </c>
      <c r="B30" s="130">
        <f>SUM(B22:B25,B27)</f>
        <v>0</v>
      </c>
      <c r="C30" s="4"/>
      <c r="D30" s="122" t="s">
        <v>93</v>
      </c>
      <c r="E30" s="34">
        <v>0.0</v>
      </c>
      <c r="F30" s="83"/>
      <c r="G30" s="83"/>
      <c r="J30" s="131"/>
      <c r="K30" s="27" t="s">
        <v>94</v>
      </c>
      <c r="L30" s="2"/>
      <c r="M30" s="3"/>
      <c r="N30" s="4"/>
      <c r="O30" s="88" t="s">
        <v>53</v>
      </c>
      <c r="P30" s="2"/>
      <c r="Q30" s="2"/>
      <c r="R30" s="2"/>
      <c r="S30" s="3"/>
      <c r="T30" s="16">
        <f>Sum(S18:S29)</f>
        <v>0</v>
      </c>
      <c r="AA30" s="4"/>
      <c r="AB30" s="4"/>
      <c r="AC30" s="4"/>
      <c r="AD30" s="4"/>
      <c r="AE30" s="4"/>
    </row>
    <row r="31">
      <c r="C31" s="132"/>
      <c r="D31" s="71" t="s">
        <v>95</v>
      </c>
      <c r="E31" s="133">
        <f>SUM(E5:E30)*-1</f>
        <v>0</v>
      </c>
      <c r="F31" s="4"/>
      <c r="G31" s="4"/>
      <c r="H31" s="4"/>
      <c r="I31" s="4"/>
      <c r="J31" s="15"/>
      <c r="K31" s="134" t="s">
        <v>96</v>
      </c>
      <c r="L31" s="135">
        <v>0.0</v>
      </c>
      <c r="M31" s="136"/>
      <c r="N31" s="4"/>
      <c r="O31" s="4"/>
      <c r="P31" s="4"/>
      <c r="Q31" s="4"/>
      <c r="R31" s="4"/>
      <c r="S31" s="4"/>
      <c r="T31" s="4"/>
      <c r="AA31" s="4"/>
      <c r="AB31" s="4"/>
      <c r="AC31" s="4"/>
      <c r="AD31" s="4"/>
      <c r="AE31" s="4"/>
    </row>
    <row r="32">
      <c r="A32" s="137" t="s">
        <v>97</v>
      </c>
      <c r="B32" s="138">
        <f>SUM($B$11,$E$31)</f>
        <v>0</v>
      </c>
      <c r="C32" s="2"/>
      <c r="D32" s="2"/>
      <c r="E32" s="3"/>
      <c r="F32" s="4"/>
      <c r="G32" s="4"/>
      <c r="H32" s="139" t="s">
        <v>98</v>
      </c>
      <c r="I32" s="3"/>
      <c r="J32" s="15"/>
      <c r="K32" s="134" t="s">
        <v>99</v>
      </c>
      <c r="L32" s="135">
        <v>0.0</v>
      </c>
      <c r="M32" s="50"/>
      <c r="N32" s="4"/>
      <c r="O32" s="4"/>
      <c r="P32" s="4"/>
      <c r="Q32" s="4"/>
      <c r="R32" s="4"/>
      <c r="S32" s="4"/>
      <c r="T32" s="4"/>
      <c r="AA32" s="4"/>
      <c r="AB32" s="4"/>
      <c r="AC32" s="4"/>
      <c r="AD32" s="4"/>
      <c r="AE32" s="4"/>
    </row>
    <row r="33">
      <c r="A33" s="4"/>
      <c r="B33" s="4"/>
      <c r="C33" s="4"/>
      <c r="D33" s="4"/>
      <c r="E33" s="4"/>
      <c r="F33" s="4"/>
      <c r="G33" s="4"/>
      <c r="H33" s="24" t="s">
        <v>100</v>
      </c>
      <c r="I33" s="22">
        <f>SUM(January!K108,February!I108,March!I108,April!I108,May!I108,June!I108,July!I108,August!I108,September!I108,October!I107:I108,November!I108,December!I108)*-1</f>
        <v>0</v>
      </c>
      <c r="J33" s="15"/>
      <c r="K33" s="134" t="s">
        <v>101</v>
      </c>
      <c r="L33" s="135">
        <v>0.0</v>
      </c>
      <c r="M33" s="5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>
      <c r="A34" s="140" t="s">
        <v>102</v>
      </c>
      <c r="B34" s="141">
        <f>W18*-1</f>
        <v>-5400</v>
      </c>
      <c r="C34" s="4"/>
      <c r="D34" s="4"/>
      <c r="E34" s="4"/>
      <c r="F34" s="4"/>
      <c r="G34" s="4"/>
      <c r="H34" s="24" t="s">
        <v>103</v>
      </c>
      <c r="I34" s="22">
        <f>SUM(January!N108,February!L108,March!L108,April!L108,May!L108,June!L108,July!L108,August!L108,September!L108,October!L108,November!L108,December!L108)</f>
        <v>0</v>
      </c>
      <c r="J34" s="15"/>
      <c r="K34" s="134" t="s">
        <v>104</v>
      </c>
      <c r="L34" s="135">
        <v>0.0</v>
      </c>
      <c r="M34" s="14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>
      <c r="A35" s="140" t="s">
        <v>51</v>
      </c>
      <c r="B35" s="141">
        <f>Z18*-1</f>
        <v>-800</v>
      </c>
      <c r="C35" s="4"/>
      <c r="D35" s="4"/>
      <c r="E35" s="4"/>
      <c r="F35" s="4"/>
      <c r="G35" s="4"/>
      <c r="H35" s="24" t="s">
        <v>105</v>
      </c>
      <c r="I35" s="22">
        <f>Sum(January!G108,February!F108,March!F108,April!F108,May!F108,June!F108,July!F108,August!F108,September!F108,October!F108,November!F108,December!F108)*-1</f>
        <v>0</v>
      </c>
      <c r="J35" s="15"/>
      <c r="K35" s="134" t="s">
        <v>106</v>
      </c>
      <c r="L35" s="135">
        <v>0.0</v>
      </c>
      <c r="M35" s="50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>
      <c r="A36" s="143" t="s">
        <v>107</v>
      </c>
      <c r="B36" s="144">
        <f>U18</f>
        <v>1510.4</v>
      </c>
      <c r="C36" s="4"/>
      <c r="F36" s="4"/>
      <c r="G36" s="4"/>
      <c r="H36" s="24" t="s">
        <v>108</v>
      </c>
      <c r="I36" s="22">
        <f>SUM(January!C108,February!C108,March!C108,April!C108,May!C108,June!C108,July!C108,August!C108,September!C108,October!C108,November!C108,December!C108)</f>
        <v>0</v>
      </c>
      <c r="J36" s="15"/>
      <c r="K36" s="134" t="s">
        <v>109</v>
      </c>
      <c r="L36" s="135">
        <v>0.0</v>
      </c>
      <c r="M36" s="50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>
      <c r="C37" s="4"/>
      <c r="F37" s="4"/>
      <c r="G37" s="4"/>
      <c r="H37" s="40"/>
      <c r="I37" s="13"/>
      <c r="J37" s="15"/>
      <c r="K37" s="134" t="s">
        <v>110</v>
      </c>
      <c r="L37" s="135">
        <v>0.0</v>
      </c>
      <c r="M37" s="5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>
      <c r="C38" s="4"/>
      <c r="F38" s="4"/>
      <c r="G38" s="4"/>
      <c r="H38" s="24" t="s">
        <v>111</v>
      </c>
      <c r="I38" s="22">
        <f>SUM(I33,I34)</f>
        <v>0</v>
      </c>
      <c r="J38" s="15"/>
      <c r="K38" s="145"/>
      <c r="L38" s="135">
        <v>0.0</v>
      </c>
      <c r="M38" s="14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>
      <c r="C39" s="4"/>
      <c r="F39" s="4"/>
      <c r="G39" s="4"/>
      <c r="H39" s="24" t="s">
        <v>112</v>
      </c>
      <c r="I39" s="81">
        <f>SUM(I35,I36)</f>
        <v>0</v>
      </c>
      <c r="J39" s="15"/>
      <c r="K39" s="145"/>
      <c r="L39" s="135">
        <v>0.0</v>
      </c>
      <c r="M39" s="14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>
      <c r="C40" s="4"/>
      <c r="F40" s="4"/>
      <c r="G40" s="4"/>
      <c r="J40" s="15"/>
      <c r="K40" s="145"/>
      <c r="L40" s="135">
        <v>0.0</v>
      </c>
      <c r="M40" s="14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>
      <c r="C41" s="4"/>
      <c r="F41" s="4"/>
      <c r="G41" s="4"/>
      <c r="J41" s="15"/>
      <c r="K41" s="145"/>
      <c r="L41" s="135">
        <v>0.0</v>
      </c>
      <c r="M41" s="14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>
      <c r="C42" s="4"/>
      <c r="F42" s="4"/>
      <c r="G42" s="4"/>
      <c r="J42" s="15"/>
      <c r="K42" s="145"/>
      <c r="L42" s="135">
        <v>0.0</v>
      </c>
      <c r="M42" s="14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>
      <c r="C43" s="4"/>
      <c r="F43" s="4"/>
      <c r="G43" s="4"/>
      <c r="J43" s="15"/>
      <c r="K43" s="145"/>
      <c r="L43" s="135">
        <v>0.0</v>
      </c>
      <c r="M43" s="14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>
      <c r="C44" s="4"/>
      <c r="F44" s="4"/>
      <c r="G44" s="4"/>
      <c r="J44" s="55"/>
      <c r="K44" s="145"/>
      <c r="L44" s="135">
        <v>0.0</v>
      </c>
      <c r="M44" s="14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>
      <c r="C45" s="4"/>
      <c r="F45" s="39"/>
      <c r="G45" s="39"/>
      <c r="J45" s="55"/>
      <c r="K45" s="145"/>
      <c r="L45" s="146"/>
      <c r="M45" s="14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>
      <c r="A46" s="4"/>
      <c r="B46" s="4"/>
      <c r="C46" s="4"/>
      <c r="D46" s="4"/>
      <c r="E46" s="16"/>
      <c r="F46" s="4"/>
      <c r="G46" s="4"/>
      <c r="J46" s="74"/>
      <c r="K46" s="75" t="s">
        <v>85</v>
      </c>
      <c r="L46" s="53">
        <f>SUM(L31:L45)</f>
        <v>0</v>
      </c>
      <c r="M46" s="5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>
      <c r="A47" s="4"/>
      <c r="B47" s="4"/>
      <c r="C47" s="4"/>
      <c r="D47" s="4"/>
      <c r="E47" s="16"/>
      <c r="F47" s="4"/>
      <c r="G47" s="4"/>
      <c r="J47" s="55"/>
      <c r="K47" s="4"/>
      <c r="L47" s="16"/>
      <c r="M47" s="147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>
      <c r="A48" s="4"/>
      <c r="B48" s="4"/>
      <c r="C48" s="4"/>
      <c r="D48" s="4"/>
      <c r="E48" s="4"/>
      <c r="F48" s="4"/>
      <c r="G48" s="4"/>
      <c r="J48" s="55"/>
      <c r="K48" s="4"/>
      <c r="L48" s="16"/>
      <c r="M48" s="147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55"/>
      <c r="K49" s="4"/>
      <c r="L49" s="16"/>
      <c r="M49" s="1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16"/>
      <c r="M50" s="147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16"/>
      <c r="M51" s="1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16"/>
      <c r="M52" s="147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16"/>
      <c r="M53" s="147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6"/>
      <c r="M54" s="147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6"/>
      <c r="M55" s="147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147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47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47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147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147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47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47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47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47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47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47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47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7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47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47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47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47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47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47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47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47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47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47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47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47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47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47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47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47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47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47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47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47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47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47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47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47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47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47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47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47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47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47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47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47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47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47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47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47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47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47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47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47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47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47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47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47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47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47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47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47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47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47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47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47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47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47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47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47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47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47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47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47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47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47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47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47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47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47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47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47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47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47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47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47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47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47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47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47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47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47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47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47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47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47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47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147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147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147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147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47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147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47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147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47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147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147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147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14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14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4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14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14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14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14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147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14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4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147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147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14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147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147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147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147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147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47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147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147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147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147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147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147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47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147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147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147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47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147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47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147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147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147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147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147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147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147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147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147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147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147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147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147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147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147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147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147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147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147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147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147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147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147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147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147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147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147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147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147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147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147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147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147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147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147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147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147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147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147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147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147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147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147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147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147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147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147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147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147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147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147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147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147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147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147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147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147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147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147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147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147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147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147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147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147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147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147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147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147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147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147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147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147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147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147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147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147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147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147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147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147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147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147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147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147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147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147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147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147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147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147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147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147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147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147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147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147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147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147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147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147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147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147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147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147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147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147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147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147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147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147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147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147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147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147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147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147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147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147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147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147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147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147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147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147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147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147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147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147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147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147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147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147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147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147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147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147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147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147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147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147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147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147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147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147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147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147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147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147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147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147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147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147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147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147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147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147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147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147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147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147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147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147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147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147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147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147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147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147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147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147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147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147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147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147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147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147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147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147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147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147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147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147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147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147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147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147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147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147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147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147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147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147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147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147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147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147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147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147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147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147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147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147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147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147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147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147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147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147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147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147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147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147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147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147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147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147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147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147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147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147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147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147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147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147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147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147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147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147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147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147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147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147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147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147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147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147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147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147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147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147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147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147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147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147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147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147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147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147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147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147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147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147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147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147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147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147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147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147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147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147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147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147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147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147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147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147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147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147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147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147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147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147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147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147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147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147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147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147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147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147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147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147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147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147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147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147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147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147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147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147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147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147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147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147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147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147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147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147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147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147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147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147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147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147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147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147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147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147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147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147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147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147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147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147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147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147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147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147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147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147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147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147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147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147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147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147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147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147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147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147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147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147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147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147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147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147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147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147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147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147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147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147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147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147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147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147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147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147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147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147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147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147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147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147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147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147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147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147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147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147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147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147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147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147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147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147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147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147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147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147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147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147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147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147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147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147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147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147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147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147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147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147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147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147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147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147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147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147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147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147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147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147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147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147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147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147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147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147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147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147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147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147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147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147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147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147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147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147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147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147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147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147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147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147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147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147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147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147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147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147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147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147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147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147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147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147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147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147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147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147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147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147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147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147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147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147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147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147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147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147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147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147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147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147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147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147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147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147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147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147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147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147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147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147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147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147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147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147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147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147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147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147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147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147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147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147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147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147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147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147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147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147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147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147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147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147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147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147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147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147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147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147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147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147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147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147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147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147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147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147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147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147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147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147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147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147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147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147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147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147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147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147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147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147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147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147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147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147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147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147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147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147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147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147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147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147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147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147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147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147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147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147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147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147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147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147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147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147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147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147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147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147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147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147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147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147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147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147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147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147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147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147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147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147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147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147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147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147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147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147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147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147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147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147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147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147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147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147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147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147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147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147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147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147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147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147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147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147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147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147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147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147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147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147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147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147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147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147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147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147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147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147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147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147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147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147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147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147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147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147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147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147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147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147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147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147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147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147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147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147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147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147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147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147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147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147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147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147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147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147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147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147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147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147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147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147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147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147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147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147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147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147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147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147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147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147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147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147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147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147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147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147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147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147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147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147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147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147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147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147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147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147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147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147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147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147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147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147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147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147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147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147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147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147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147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147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147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147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147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147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147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147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147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147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147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147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147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147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147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147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147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147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147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147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147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147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147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147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147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147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147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147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147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147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147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147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147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147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147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147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147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147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147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147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147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147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147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147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147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147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147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147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147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147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147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147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147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147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147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147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147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147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147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147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147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147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147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147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147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147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147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147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147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147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147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147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147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147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147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147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147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147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147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147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147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147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147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147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147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147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147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147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147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147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147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147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147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147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147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147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147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147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147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147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147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147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147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147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147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147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147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147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147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147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147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147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147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147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147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147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147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147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147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147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147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147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147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147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147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147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147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147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147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147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147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147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147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147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147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147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147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147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147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147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147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147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147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147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147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147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147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147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147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147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147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147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</sheetData>
  <mergeCells count="22">
    <mergeCell ref="A1:E1"/>
    <mergeCell ref="K1:M1"/>
    <mergeCell ref="O1:P1"/>
    <mergeCell ref="Q1:R1"/>
    <mergeCell ref="V1:W1"/>
    <mergeCell ref="Y1:Z1"/>
    <mergeCell ref="K2:M2"/>
    <mergeCell ref="A16:B16"/>
    <mergeCell ref="A21:B21"/>
    <mergeCell ref="K24:M24"/>
    <mergeCell ref="H27:I27"/>
    <mergeCell ref="K30:M30"/>
    <mergeCell ref="O30:S30"/>
    <mergeCell ref="B32:E32"/>
    <mergeCell ref="H32:I32"/>
    <mergeCell ref="A3:B3"/>
    <mergeCell ref="D3:E3"/>
    <mergeCell ref="K14:M14"/>
    <mergeCell ref="O14:S14"/>
    <mergeCell ref="O15:P15"/>
    <mergeCell ref="Q15:R15"/>
    <mergeCell ref="H16:I16"/>
  </mergeCells>
  <conditionalFormatting sqref="B32">
    <cfRule type="cellIs" dxfId="0" priority="1" operator="greaterThan">
      <formula>0</formula>
    </cfRule>
  </conditionalFormatting>
  <conditionalFormatting sqref="B32">
    <cfRule type="cellIs" dxfId="1" priority="2" operator="lessThan">
      <formula>0</formula>
    </cfRule>
  </conditionalFormatting>
  <conditionalFormatting sqref="L3:L13 L15:L23 L25:L26 L28">
    <cfRule type="cellIs" dxfId="0" priority="3" operator="greaterThanOrEqual">
      <formula>0</formula>
    </cfRule>
  </conditionalFormatting>
  <conditionalFormatting sqref="L3:L13 L15:L23 L25:L26 L28">
    <cfRule type="cellIs" dxfId="1" priority="4" operator="lessThanOrEqual">
      <formula>0</formula>
    </cfRule>
  </conditionalFormatting>
  <conditionalFormatting sqref="L31:L46">
    <cfRule type="cellIs" dxfId="0" priority="5" operator="greaterThanOrEqual">
      <formula>0</formula>
    </cfRule>
  </conditionalFormatting>
  <conditionalFormatting sqref="L31:L46">
    <cfRule type="cellIs" dxfId="1" priority="6" operator="lessThanOrEqual">
      <formula>0</formula>
    </cfRule>
  </conditionalFormatting>
  <conditionalFormatting sqref="B22:B27">
    <cfRule type="cellIs" dxfId="0" priority="7" operator="greaterThanOrEqual">
      <formula>0</formula>
    </cfRule>
  </conditionalFormatting>
  <conditionalFormatting sqref="B22:B27">
    <cfRule type="cellIs" dxfId="1" priority="8" operator="lessThanOrEqual">
      <formula>0</formula>
    </cfRule>
  </conditionalFormatting>
  <conditionalFormatting sqref="I17:I26 E46">
    <cfRule type="cellIs" dxfId="0" priority="9" operator="greaterThanOrEqual">
      <formula>0</formula>
    </cfRule>
  </conditionalFormatting>
  <conditionalFormatting sqref="I17:I26 E46">
    <cfRule type="cellIs" dxfId="1" priority="10" operator="lessThanOrEqual">
      <formula>0</formula>
    </cfRule>
  </conditionalFormatting>
  <conditionalFormatting sqref="B17 I28">
    <cfRule type="cellIs" dxfId="0" priority="11" operator="greaterThanOrEqual">
      <formula>0</formula>
    </cfRule>
  </conditionalFormatting>
  <conditionalFormatting sqref="B17 I28">
    <cfRule type="cellIs" dxfId="1" priority="12" operator="lessThanOrEqual">
      <formula>0</formula>
    </cfRule>
  </conditionalFormatting>
  <conditionalFormatting sqref="P2:P13 R2:R13 P18:P29 R18:R29">
    <cfRule type="cellIs" dxfId="0" priority="13" operator="greaterThanOrEqual">
      <formula>0</formula>
    </cfRule>
  </conditionalFormatting>
  <conditionalFormatting sqref="P2:P13 R2:R13 P18:P29 R18:R29">
    <cfRule type="cellIs" dxfId="1" priority="14" operator="lessThanOrEqual">
      <formula>0</formula>
    </cfRule>
  </conditionalFormatting>
  <conditionalFormatting sqref="S2:S13">
    <cfRule type="cellIs" dxfId="0" priority="15" operator="greaterThanOrEqual">
      <formula>0</formula>
    </cfRule>
  </conditionalFormatting>
  <conditionalFormatting sqref="S2:S13">
    <cfRule type="cellIs" dxfId="1" priority="16" operator="lessThanOrEqual">
      <formula>0</formula>
    </cfRule>
  </conditionalFormatting>
  <conditionalFormatting sqref="S18:S29">
    <cfRule type="cellIs" dxfId="0" priority="17" operator="greaterThanOrEqual">
      <formula>0</formula>
    </cfRule>
  </conditionalFormatting>
  <conditionalFormatting sqref="S18:S29">
    <cfRule type="cellIs" dxfId="1" priority="18" operator="lessThanOrEqual">
      <formula>0</formula>
    </cfRule>
  </conditionalFormatting>
  <conditionalFormatting sqref="B30">
    <cfRule type="cellIs" dxfId="0" priority="19" operator="greaterThanOrEqual">
      <formula>0</formula>
    </cfRule>
  </conditionalFormatting>
  <conditionalFormatting sqref="B30">
    <cfRule type="cellIs" dxfId="1" priority="20" operator="lessThanOrEqual">
      <formula>0</formula>
    </cfRule>
  </conditionalFormatting>
  <conditionalFormatting sqref="I33:I39 I47:I50">
    <cfRule type="cellIs" dxfId="0" priority="21" operator="greaterThanOrEqual">
      <formula>0</formula>
    </cfRule>
  </conditionalFormatting>
  <conditionalFormatting sqref="I33:I39 I47:I50">
    <cfRule type="cellIs" dxfId="1" priority="22" operator="lessThanOrEqual">
      <formula>0</formula>
    </cfRule>
  </conditionalFormatting>
  <conditionalFormatting sqref="T14">
    <cfRule type="cellIs" dxfId="0" priority="23" operator="greaterThanOrEqual">
      <formula>0</formula>
    </cfRule>
  </conditionalFormatting>
  <conditionalFormatting sqref="T14">
    <cfRule type="cellIs" dxfId="1" priority="24" operator="lessThan">
      <formula>0</formula>
    </cfRule>
  </conditionalFormatting>
  <conditionalFormatting sqref="T30">
    <cfRule type="cellIs" dxfId="0" priority="25" operator="greaterThanOrEqual">
      <formula>0</formula>
    </cfRule>
  </conditionalFormatting>
  <conditionalFormatting sqref="T30">
    <cfRule type="cellIs" dxfId="1" priority="26" operator="lessThan">
      <formula>0</formula>
    </cfRule>
  </conditionalFormatting>
  <conditionalFormatting sqref="B18">
    <cfRule type="cellIs" dxfId="0" priority="27" operator="greaterThanOrEqual">
      <formula>0</formula>
    </cfRule>
  </conditionalFormatting>
  <conditionalFormatting sqref="B18">
    <cfRule type="cellIs" dxfId="1" priority="28" operator="lessThan">
      <formula>0</formula>
    </cfRule>
  </conditionalFormatting>
  <conditionalFormatting sqref="I29">
    <cfRule type="cellIs" dxfId="0" priority="29" operator="greaterThanOrEqual">
      <formula>0</formula>
    </cfRule>
  </conditionalFormatting>
  <conditionalFormatting sqref="I29">
    <cfRule type="cellIs" dxfId="1" priority="30" operator="less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18.63"/>
    <col customWidth="1" min="3" max="3" width="14.63"/>
    <col customWidth="1" min="4" max="4" width="0.38"/>
    <col customWidth="1" min="5" max="5" width="18.38"/>
    <col customWidth="1" min="6" max="6" width="20.5"/>
    <col customWidth="1" min="7" max="7" width="14.25"/>
    <col customWidth="1" min="8" max="8" width="0.38"/>
    <col customWidth="1" min="9" max="9" width="18.5"/>
    <col customWidth="1" min="10" max="10" width="15.13"/>
    <col customWidth="1" min="11" max="11" width="14.5"/>
    <col customWidth="1" min="12" max="12" width="0.38"/>
    <col customWidth="1" min="13" max="13" width="19.75"/>
    <col customWidth="1" min="14" max="14" width="16.38"/>
    <col customWidth="1" min="15" max="15" width="15.5"/>
    <col customWidth="1" min="16" max="16" width="0.38"/>
  </cols>
  <sheetData>
    <row r="1">
      <c r="A1" s="148" t="s">
        <v>113</v>
      </c>
      <c r="B1" s="149" t="s">
        <v>114</v>
      </c>
      <c r="C1" s="150">
        <f>January!G108</f>
        <v>0</v>
      </c>
      <c r="D1" s="151"/>
      <c r="E1" s="148" t="s">
        <v>115</v>
      </c>
      <c r="F1" s="149" t="s">
        <v>114</v>
      </c>
      <c r="G1" s="150">
        <f>February!G108</f>
        <v>0</v>
      </c>
      <c r="H1" s="151"/>
      <c r="I1" s="148" t="s">
        <v>116</v>
      </c>
      <c r="J1" s="149" t="s">
        <v>114</v>
      </c>
      <c r="K1" s="150">
        <f>March!G108</f>
        <v>0</v>
      </c>
      <c r="L1" s="151"/>
      <c r="M1" s="148" t="s">
        <v>117</v>
      </c>
      <c r="N1" s="149" t="s">
        <v>114</v>
      </c>
      <c r="O1" s="150">
        <f>April!G108</f>
        <v>0</v>
      </c>
      <c r="P1" s="151"/>
    </row>
    <row r="2">
      <c r="A2" s="152" t="s">
        <v>118</v>
      </c>
      <c r="B2" s="152" t="s">
        <v>119</v>
      </c>
      <c r="C2" s="152" t="s">
        <v>120</v>
      </c>
      <c r="D2" s="151"/>
      <c r="E2" s="152" t="s">
        <v>118</v>
      </c>
      <c r="F2" s="152" t="s">
        <v>119</v>
      </c>
      <c r="G2" s="152" t="s">
        <v>120</v>
      </c>
      <c r="H2" s="151"/>
      <c r="I2" s="152" t="s">
        <v>118</v>
      </c>
      <c r="J2" s="152" t="s">
        <v>119</v>
      </c>
      <c r="K2" s="152" t="s">
        <v>120</v>
      </c>
      <c r="L2" s="151"/>
      <c r="M2" s="152" t="s">
        <v>118</v>
      </c>
      <c r="N2" s="152" t="s">
        <v>119</v>
      </c>
      <c r="O2" s="152" t="s">
        <v>120</v>
      </c>
      <c r="P2" s="151"/>
    </row>
    <row r="3">
      <c r="A3" s="123" t="s">
        <v>121</v>
      </c>
      <c r="B3" s="153">
        <f>SUMIFS(January!$G$6:$G$106,January!$F$6:$F$106,A3) </f>
        <v>0</v>
      </c>
      <c r="C3" s="154">
        <f t="shared" ref="C3:C14" si="1">IFERROR((B3/$C$1),0)</f>
        <v>0</v>
      </c>
      <c r="D3" s="151"/>
      <c r="E3" s="123" t="s">
        <v>121</v>
      </c>
      <c r="F3" s="153">
        <f>SUMIFS(February!$G$6:$G$106,February!$F$6:$F$106,E3)</f>
        <v>0</v>
      </c>
      <c r="G3" s="154">
        <f t="shared" ref="G3:G14" si="2">IFERROR((F3/$G$1),0)</f>
        <v>0</v>
      </c>
      <c r="H3" s="151"/>
      <c r="I3" s="123" t="s">
        <v>121</v>
      </c>
      <c r="J3" s="153">
        <f>SUMIFS(March!$G$6:$G$106,March!$F$6:$F$106,I3)</f>
        <v>0</v>
      </c>
      <c r="K3" s="154">
        <f t="shared" ref="K3:K14" si="3">IFERROR((J3/$K$1),0)</f>
        <v>0</v>
      </c>
      <c r="L3" s="151"/>
      <c r="M3" s="123" t="s">
        <v>121</v>
      </c>
      <c r="N3" s="153">
        <f>SUMIFS(April!$G$6:$G$106,April!$F$6:$F$106,M3)</f>
        <v>0</v>
      </c>
      <c r="O3" s="154">
        <f t="shared" ref="O3:O14" si="4">IFERROR((N3/$O$1),0)</f>
        <v>0</v>
      </c>
      <c r="P3" s="151"/>
    </row>
    <row r="4">
      <c r="A4" s="123" t="s">
        <v>122</v>
      </c>
      <c r="B4" s="153">
        <f>SUMIFS(January!$G$6:$G$106,January!$F$6:$F$106,A4) </f>
        <v>0</v>
      </c>
      <c r="C4" s="154">
        <f t="shared" si="1"/>
        <v>0</v>
      </c>
      <c r="D4" s="151"/>
      <c r="E4" s="123" t="s">
        <v>122</v>
      </c>
      <c r="F4" s="153">
        <f>SUMIFS(February!$G$6:$G$106,February!$F$6:$F$106,E4)</f>
        <v>0</v>
      </c>
      <c r="G4" s="154">
        <f t="shared" si="2"/>
        <v>0</v>
      </c>
      <c r="H4" s="151"/>
      <c r="I4" s="123" t="s">
        <v>122</v>
      </c>
      <c r="J4" s="153">
        <f>SUMIFS(March!$G$6:$G$106,March!$F$6:$F$106,I4)</f>
        <v>0</v>
      </c>
      <c r="K4" s="154">
        <f t="shared" si="3"/>
        <v>0</v>
      </c>
      <c r="L4" s="151"/>
      <c r="M4" s="123" t="s">
        <v>122</v>
      </c>
      <c r="N4" s="153">
        <f>SUMIFS(April!$G$6:$G$106,April!$F$6:$F$106,M4)</f>
        <v>0</v>
      </c>
      <c r="O4" s="154">
        <f t="shared" si="4"/>
        <v>0</v>
      </c>
      <c r="P4" s="151"/>
    </row>
    <row r="5">
      <c r="A5" s="123" t="s">
        <v>36</v>
      </c>
      <c r="B5" s="153">
        <f>SUMIFS(January!$G$6:$G$106,January!$F$6:$F$106,A5) </f>
        <v>0</v>
      </c>
      <c r="C5" s="154">
        <f t="shared" si="1"/>
        <v>0</v>
      </c>
      <c r="D5" s="151"/>
      <c r="E5" s="123" t="s">
        <v>36</v>
      </c>
      <c r="F5" s="153">
        <f>SUMIFS(February!$G$6:$G$106,February!$F$6:$F$106,E5)</f>
        <v>0</v>
      </c>
      <c r="G5" s="154">
        <f t="shared" si="2"/>
        <v>0</v>
      </c>
      <c r="H5" s="151"/>
      <c r="I5" s="123" t="s">
        <v>36</v>
      </c>
      <c r="J5" s="153">
        <f>SUMIFS(March!$G$6:$G$106,March!$F$6:$F$106,I5)</f>
        <v>0</v>
      </c>
      <c r="K5" s="154">
        <f t="shared" si="3"/>
        <v>0</v>
      </c>
      <c r="L5" s="151"/>
      <c r="M5" s="123" t="s">
        <v>36</v>
      </c>
      <c r="N5" s="153">
        <f>SUMIFS(April!$G$6:$G$106,April!$F$6:$F$106,M5)</f>
        <v>0</v>
      </c>
      <c r="O5" s="154">
        <f t="shared" si="4"/>
        <v>0</v>
      </c>
      <c r="P5" s="151"/>
    </row>
    <row r="6">
      <c r="A6" s="123" t="s">
        <v>123</v>
      </c>
      <c r="B6" s="153">
        <f>SUMIFS(January!$G$6:$G$106,January!$F$6:$F$106,A6) </f>
        <v>0</v>
      </c>
      <c r="C6" s="154">
        <f t="shared" si="1"/>
        <v>0</v>
      </c>
      <c r="D6" s="151"/>
      <c r="E6" s="123" t="s">
        <v>123</v>
      </c>
      <c r="F6" s="153">
        <f>SUMIFS(February!$G$6:$G$106,February!$F$6:$F$106,E6)</f>
        <v>0</v>
      </c>
      <c r="G6" s="154">
        <f t="shared" si="2"/>
        <v>0</v>
      </c>
      <c r="H6" s="151"/>
      <c r="I6" s="123" t="s">
        <v>123</v>
      </c>
      <c r="J6" s="153">
        <f>SUMIFS(March!$G$6:$G$106,March!$F$6:$F$106,I6)</f>
        <v>0</v>
      </c>
      <c r="K6" s="154">
        <f t="shared" si="3"/>
        <v>0</v>
      </c>
      <c r="L6" s="151"/>
      <c r="M6" s="123" t="s">
        <v>123</v>
      </c>
      <c r="N6" s="153">
        <f>SUMIFS(April!$G$6:$G$106,April!$F$6:$F$106,M6)</f>
        <v>0</v>
      </c>
      <c r="O6" s="154">
        <f t="shared" si="4"/>
        <v>0</v>
      </c>
      <c r="P6" s="151"/>
    </row>
    <row r="7">
      <c r="A7" s="123" t="s">
        <v>32</v>
      </c>
      <c r="B7" s="153">
        <f>SUMIFS(January!$G$6:$G$106,January!$F$6:$F$106,A7) </f>
        <v>0</v>
      </c>
      <c r="C7" s="154">
        <f t="shared" si="1"/>
        <v>0</v>
      </c>
      <c r="D7" s="151"/>
      <c r="E7" s="123" t="s">
        <v>32</v>
      </c>
      <c r="F7" s="153">
        <f>SUMIFS(February!$G$6:$G$106,February!$F$6:$F$106,E7)</f>
        <v>0</v>
      </c>
      <c r="G7" s="154">
        <f t="shared" si="2"/>
        <v>0</v>
      </c>
      <c r="H7" s="151"/>
      <c r="I7" s="123" t="s">
        <v>32</v>
      </c>
      <c r="J7" s="153">
        <f>SUMIFS(March!$G$6:$G$106,March!$F$6:$F$106,I7)</f>
        <v>0</v>
      </c>
      <c r="K7" s="154">
        <f t="shared" si="3"/>
        <v>0</v>
      </c>
      <c r="L7" s="151"/>
      <c r="M7" s="123" t="s">
        <v>32</v>
      </c>
      <c r="N7" s="153">
        <f>SUMIFS(April!$G$6:$G$106,April!$F$6:$F$106,M7)</f>
        <v>0</v>
      </c>
      <c r="O7" s="154">
        <f t="shared" si="4"/>
        <v>0</v>
      </c>
      <c r="P7" s="151"/>
    </row>
    <row r="8">
      <c r="A8" s="123" t="s">
        <v>124</v>
      </c>
      <c r="B8" s="153">
        <f>SUMIFS(January!$G$6:$G$106,January!$F$6:$F$106,A8) </f>
        <v>0</v>
      </c>
      <c r="C8" s="154">
        <f t="shared" si="1"/>
        <v>0</v>
      </c>
      <c r="D8" s="151"/>
      <c r="E8" s="123" t="s">
        <v>124</v>
      </c>
      <c r="F8" s="153">
        <f>SUMIFS(February!$G$6:$G$106,February!$F$6:$F$106,E8)</f>
        <v>0</v>
      </c>
      <c r="G8" s="154">
        <f t="shared" si="2"/>
        <v>0</v>
      </c>
      <c r="H8" s="151"/>
      <c r="I8" s="123" t="s">
        <v>124</v>
      </c>
      <c r="J8" s="153">
        <f>SUMIFS(March!$G$6:$G$106,March!$F$6:$F$106,I8)</f>
        <v>0</v>
      </c>
      <c r="K8" s="154">
        <f t="shared" si="3"/>
        <v>0</v>
      </c>
      <c r="L8" s="151"/>
      <c r="M8" s="123" t="s">
        <v>124</v>
      </c>
      <c r="N8" s="153">
        <f>SUMIFS(April!$G$6:$G$106,April!$F$6:$F$106,M8)</f>
        <v>0</v>
      </c>
      <c r="O8" s="154">
        <f t="shared" si="4"/>
        <v>0</v>
      </c>
      <c r="P8" s="151"/>
    </row>
    <row r="9">
      <c r="A9" s="123" t="s">
        <v>125</v>
      </c>
      <c r="B9" s="153">
        <f>SUMIFS(January!$G$6:$G$106,January!$F$6:$F$106,A9) </f>
        <v>0</v>
      </c>
      <c r="C9" s="154">
        <f t="shared" si="1"/>
        <v>0</v>
      </c>
      <c r="D9" s="151"/>
      <c r="E9" s="123" t="s">
        <v>125</v>
      </c>
      <c r="F9" s="153">
        <f>SUMIFS(February!$G$6:$G$106,February!$F$6:$F$106,E9)</f>
        <v>0</v>
      </c>
      <c r="G9" s="154">
        <f t="shared" si="2"/>
        <v>0</v>
      </c>
      <c r="H9" s="151"/>
      <c r="I9" s="123" t="s">
        <v>125</v>
      </c>
      <c r="J9" s="153">
        <f>SUMIFS(March!$G$6:$G$106,March!$F$6:$F$106,I9)</f>
        <v>0</v>
      </c>
      <c r="K9" s="154">
        <f t="shared" si="3"/>
        <v>0</v>
      </c>
      <c r="L9" s="151"/>
      <c r="M9" s="123" t="s">
        <v>125</v>
      </c>
      <c r="N9" s="153">
        <f>SUMIFS(April!$G$6:$G$106,April!$F$6:$F$106,M9)</f>
        <v>0</v>
      </c>
      <c r="O9" s="154">
        <f t="shared" si="4"/>
        <v>0</v>
      </c>
      <c r="P9" s="151"/>
    </row>
    <row r="10">
      <c r="A10" s="123" t="s">
        <v>126</v>
      </c>
      <c r="B10" s="153">
        <f>SUMIFS(January!$G$6:$G$106,January!$F$6:$F$106,A10) </f>
        <v>0</v>
      </c>
      <c r="C10" s="154">
        <f t="shared" si="1"/>
        <v>0</v>
      </c>
      <c r="D10" s="151"/>
      <c r="E10" s="123" t="s">
        <v>126</v>
      </c>
      <c r="F10" s="153">
        <f>SUMIFS(February!$G$6:$G$106,February!$F$6:$F$106,E10)</f>
        <v>0</v>
      </c>
      <c r="G10" s="154">
        <f t="shared" si="2"/>
        <v>0</v>
      </c>
      <c r="H10" s="151"/>
      <c r="I10" s="123" t="s">
        <v>126</v>
      </c>
      <c r="J10" s="153">
        <f>SUMIFS(March!$G$6:$G$106,March!$F$6:$F$106,I10)</f>
        <v>0</v>
      </c>
      <c r="K10" s="154">
        <f t="shared" si="3"/>
        <v>0</v>
      </c>
      <c r="L10" s="151"/>
      <c r="M10" s="123" t="s">
        <v>126</v>
      </c>
      <c r="N10" s="153">
        <f>SUMIFS(April!$G$6:$G$106,April!$F$6:$F$106,M10)</f>
        <v>0</v>
      </c>
      <c r="O10" s="154">
        <f t="shared" si="4"/>
        <v>0</v>
      </c>
      <c r="P10" s="151"/>
    </row>
    <row r="11">
      <c r="A11" s="123" t="s">
        <v>127</v>
      </c>
      <c r="B11" s="153">
        <f>SUMIFS(January!$G$6:$G$106,January!$F$6:$F$106,A11) </f>
        <v>0</v>
      </c>
      <c r="C11" s="154">
        <f t="shared" si="1"/>
        <v>0</v>
      </c>
      <c r="D11" s="151"/>
      <c r="E11" s="123" t="s">
        <v>127</v>
      </c>
      <c r="F11" s="153">
        <f>SUMIFS(February!$G$6:$G$106,February!$F$6:$F$106,E11)</f>
        <v>0</v>
      </c>
      <c r="G11" s="154">
        <f t="shared" si="2"/>
        <v>0</v>
      </c>
      <c r="H11" s="151"/>
      <c r="I11" s="123" t="s">
        <v>127</v>
      </c>
      <c r="J11" s="153">
        <f>SUMIFS(March!$G$6:$G$106,March!$F$6:$F$106,I11)</f>
        <v>0</v>
      </c>
      <c r="K11" s="154">
        <f t="shared" si="3"/>
        <v>0</v>
      </c>
      <c r="L11" s="151"/>
      <c r="M11" s="123" t="s">
        <v>127</v>
      </c>
      <c r="N11" s="153">
        <f>SUMIFS(April!$G$6:$G$106,April!$F$6:$F$106,M11)</f>
        <v>0</v>
      </c>
      <c r="O11" s="154">
        <f t="shared" si="4"/>
        <v>0</v>
      </c>
      <c r="P11" s="151"/>
    </row>
    <row r="12">
      <c r="A12" s="123" t="s">
        <v>51</v>
      </c>
      <c r="B12" s="153">
        <f>SUMIFS(January!$G$6:$G$106,January!$F$6:$F$106,A12) </f>
        <v>0</v>
      </c>
      <c r="C12" s="154">
        <f t="shared" si="1"/>
        <v>0</v>
      </c>
      <c r="D12" s="151"/>
      <c r="E12" s="123" t="s">
        <v>51</v>
      </c>
      <c r="F12" s="153">
        <f>SUMIFS(February!$G$6:$G$106,February!$F$6:$F$106,E12)</f>
        <v>0</v>
      </c>
      <c r="G12" s="154">
        <f t="shared" si="2"/>
        <v>0</v>
      </c>
      <c r="H12" s="151"/>
      <c r="I12" s="123" t="s">
        <v>51</v>
      </c>
      <c r="J12" s="153">
        <f>SUMIFS(March!$G$6:$G$106,March!$F$6:$F$106,I12)</f>
        <v>0</v>
      </c>
      <c r="K12" s="154">
        <f t="shared" si="3"/>
        <v>0</v>
      </c>
      <c r="L12" s="151"/>
      <c r="M12" s="123" t="s">
        <v>51</v>
      </c>
      <c r="N12" s="153">
        <f>SUMIFS(April!$G$6:$G$106,April!$F$6:$F$106,M12)</f>
        <v>0</v>
      </c>
      <c r="O12" s="154">
        <f t="shared" si="4"/>
        <v>0</v>
      </c>
      <c r="P12" s="151"/>
    </row>
    <row r="13">
      <c r="A13" s="123" t="s">
        <v>128</v>
      </c>
      <c r="B13" s="153">
        <f>SUMIFS(January!$G$6:$G$106,January!$F$6:$F$106,A13) </f>
        <v>0</v>
      </c>
      <c r="C13" s="154">
        <f t="shared" si="1"/>
        <v>0</v>
      </c>
      <c r="D13" s="151"/>
      <c r="E13" s="123" t="s">
        <v>128</v>
      </c>
      <c r="F13" s="153">
        <f>SUMIFS(February!$G$6:$G$106,February!$F$6:$F$106,E13)</f>
        <v>0</v>
      </c>
      <c r="G13" s="154">
        <f t="shared" si="2"/>
        <v>0</v>
      </c>
      <c r="H13" s="151"/>
      <c r="I13" s="123" t="s">
        <v>128</v>
      </c>
      <c r="J13" s="153">
        <f>SUMIFS(March!$G$6:$G$106,March!$F$6:$F$106,I13)</f>
        <v>0</v>
      </c>
      <c r="K13" s="154">
        <f t="shared" si="3"/>
        <v>0</v>
      </c>
      <c r="L13" s="151"/>
      <c r="M13" s="123" t="s">
        <v>128</v>
      </c>
      <c r="N13" s="153">
        <f>SUMIFS(April!$G$6:$G$106,April!$F$6:$F$106,M13)</f>
        <v>0</v>
      </c>
      <c r="O13" s="154">
        <f t="shared" si="4"/>
        <v>0</v>
      </c>
      <c r="P13" s="151"/>
    </row>
    <row r="14">
      <c r="A14" s="123" t="s">
        <v>129</v>
      </c>
      <c r="B14" s="153">
        <f>SUMIFS(January!$G$6:$G$106,January!$F$6:$F$106,A14) </f>
        <v>0</v>
      </c>
      <c r="C14" s="154">
        <f t="shared" si="1"/>
        <v>0</v>
      </c>
      <c r="D14" s="151"/>
      <c r="E14" s="123" t="s">
        <v>129</v>
      </c>
      <c r="F14" s="153">
        <f>SUMIFS(February!$G$6:$G$106,February!$F$6:$F$106,E14)</f>
        <v>0</v>
      </c>
      <c r="G14" s="154">
        <f t="shared" si="2"/>
        <v>0</v>
      </c>
      <c r="H14" s="151"/>
      <c r="I14" s="123" t="s">
        <v>129</v>
      </c>
      <c r="J14" s="153">
        <f>SUMIFS(March!$G$6:$G$106,March!$F$6:$F$106,I14)</f>
        <v>0</v>
      </c>
      <c r="K14" s="154">
        <f t="shared" si="3"/>
        <v>0</v>
      </c>
      <c r="L14" s="151"/>
      <c r="M14" s="123" t="s">
        <v>129</v>
      </c>
      <c r="N14" s="153">
        <f>SUMIFS(April!$G$6:$G$106,April!$F$6:$F$106,M14)</f>
        <v>0</v>
      </c>
      <c r="O14" s="154">
        <f t="shared" si="4"/>
        <v>0</v>
      </c>
      <c r="P14" s="151"/>
    </row>
    <row r="15" ht="1.5" customHeight="1">
      <c r="D15" s="151"/>
      <c r="H15" s="151"/>
      <c r="L15" s="151"/>
      <c r="P15" s="151"/>
    </row>
    <row r="16" ht="1.5" customHeight="1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ht="1.5" customHeight="1">
      <c r="D17" s="151"/>
      <c r="H17" s="151"/>
      <c r="L17" s="151"/>
      <c r="P17" s="151"/>
    </row>
    <row r="18">
      <c r="A18" s="148" t="s">
        <v>26</v>
      </c>
      <c r="B18" s="149" t="s">
        <v>114</v>
      </c>
      <c r="C18" s="150">
        <f>May!G108</f>
        <v>0</v>
      </c>
      <c r="D18" s="151"/>
      <c r="E18" s="148" t="s">
        <v>130</v>
      </c>
      <c r="F18" s="149" t="s">
        <v>114</v>
      </c>
      <c r="G18" s="150">
        <f>June!G108</f>
        <v>0</v>
      </c>
      <c r="H18" s="151"/>
      <c r="I18" s="148" t="s">
        <v>131</v>
      </c>
      <c r="J18" s="149" t="s">
        <v>114</v>
      </c>
      <c r="K18" s="150">
        <f>July!G108</f>
        <v>0</v>
      </c>
      <c r="L18" s="151"/>
      <c r="M18" s="148" t="s">
        <v>132</v>
      </c>
      <c r="N18" s="149" t="s">
        <v>114</v>
      </c>
      <c r="O18" s="150">
        <f>August!G108</f>
        <v>0</v>
      </c>
      <c r="P18" s="151"/>
    </row>
    <row r="19">
      <c r="A19" s="152" t="s">
        <v>118</v>
      </c>
      <c r="B19" s="152" t="s">
        <v>119</v>
      </c>
      <c r="C19" s="152" t="s">
        <v>120</v>
      </c>
      <c r="D19" s="151"/>
      <c r="E19" s="152" t="s">
        <v>118</v>
      </c>
      <c r="F19" s="152" t="s">
        <v>119</v>
      </c>
      <c r="G19" s="152" t="s">
        <v>120</v>
      </c>
      <c r="H19" s="151"/>
      <c r="I19" s="152" t="s">
        <v>118</v>
      </c>
      <c r="J19" s="152" t="s">
        <v>119</v>
      </c>
      <c r="K19" s="152" t="s">
        <v>120</v>
      </c>
      <c r="L19" s="151"/>
      <c r="M19" s="152" t="s">
        <v>118</v>
      </c>
      <c r="N19" s="152" t="s">
        <v>119</v>
      </c>
      <c r="O19" s="152" t="s">
        <v>120</v>
      </c>
      <c r="P19" s="151"/>
    </row>
    <row r="20">
      <c r="A20" s="123" t="s">
        <v>121</v>
      </c>
      <c r="B20" s="153">
        <f>SUMIFS(May!$G$6:$G$106,May!$F$6:$F$106,A20) </f>
        <v>0</v>
      </c>
      <c r="C20" s="154">
        <f t="shared" ref="C20:C31" si="5">IFERROR((B20/$C$18),0)</f>
        <v>0</v>
      </c>
      <c r="D20" s="151"/>
      <c r="E20" s="123" t="s">
        <v>121</v>
      </c>
      <c r="F20" s="153">
        <f>SUMIFS(June!$G$6:$G$106,June!$F$6:$F$106,E20)</f>
        <v>0</v>
      </c>
      <c r="G20" s="154">
        <f t="shared" ref="G20:G31" si="6">IFERROR((F20/$G$18),0)</f>
        <v>0</v>
      </c>
      <c r="H20" s="151"/>
      <c r="I20" s="123" t="s">
        <v>121</v>
      </c>
      <c r="J20" s="153">
        <f>SUMIFS(July!$G$6:$G$106,July!$F$6:$F$106,I20)</f>
        <v>0</v>
      </c>
      <c r="K20" s="154">
        <f t="shared" ref="K20:K31" si="7">IFERROR((J20/$K$18),0)</f>
        <v>0</v>
      </c>
      <c r="L20" s="151"/>
      <c r="M20" s="123" t="s">
        <v>121</v>
      </c>
      <c r="N20" s="153">
        <f>SUMIFS(August!$G$6:$G$106,August!$F$6:$F$106,M20)</f>
        <v>0</v>
      </c>
      <c r="O20" s="154">
        <f t="shared" ref="O20:O31" si="8">IFERROR((N20/$O$18),0)</f>
        <v>0</v>
      </c>
      <c r="P20" s="151"/>
    </row>
    <row r="21">
      <c r="A21" s="123" t="s">
        <v>122</v>
      </c>
      <c r="B21" s="153">
        <f>SUMIFS(May!$G$6:$G$106,May!$F$6:$F$106,A21) </f>
        <v>0</v>
      </c>
      <c r="C21" s="154">
        <f t="shared" si="5"/>
        <v>0</v>
      </c>
      <c r="D21" s="151"/>
      <c r="E21" s="123" t="s">
        <v>122</v>
      </c>
      <c r="F21" s="153">
        <f>SUMIFS(June!$G$6:$G$106,June!$F$6:$F$106,E21)</f>
        <v>0</v>
      </c>
      <c r="G21" s="154">
        <f t="shared" si="6"/>
        <v>0</v>
      </c>
      <c r="H21" s="151"/>
      <c r="I21" s="123" t="s">
        <v>122</v>
      </c>
      <c r="J21" s="153">
        <f>SUMIFS(July!$G$6:$G$106,July!$F$6:$F$106,I21)</f>
        <v>0</v>
      </c>
      <c r="K21" s="154">
        <f t="shared" si="7"/>
        <v>0</v>
      </c>
      <c r="L21" s="151"/>
      <c r="M21" s="123" t="s">
        <v>122</v>
      </c>
      <c r="N21" s="153">
        <f>SUMIFS(August!$G$6:$G$106,August!$F$6:$F$106,M21)</f>
        <v>0</v>
      </c>
      <c r="O21" s="154">
        <f t="shared" si="8"/>
        <v>0</v>
      </c>
      <c r="P21" s="151"/>
    </row>
    <row r="22">
      <c r="A22" s="123" t="s">
        <v>36</v>
      </c>
      <c r="B22" s="153">
        <f>SUMIFS(May!$G$6:$G$106,May!$F$6:$F$106,A22) </f>
        <v>0</v>
      </c>
      <c r="C22" s="154">
        <f t="shared" si="5"/>
        <v>0</v>
      </c>
      <c r="D22" s="151"/>
      <c r="E22" s="123" t="s">
        <v>36</v>
      </c>
      <c r="F22" s="153">
        <f>SUMIFS(June!$G$6:$G$106,June!$F$6:$F$106,E22)</f>
        <v>0</v>
      </c>
      <c r="G22" s="154">
        <f t="shared" si="6"/>
        <v>0</v>
      </c>
      <c r="H22" s="151"/>
      <c r="I22" s="123" t="s">
        <v>36</v>
      </c>
      <c r="J22" s="153">
        <f>SUMIFS(July!$G$6:$G$106,July!$F$6:$F$106,I22)</f>
        <v>0</v>
      </c>
      <c r="K22" s="154">
        <f t="shared" si="7"/>
        <v>0</v>
      </c>
      <c r="L22" s="151"/>
      <c r="M22" s="123" t="s">
        <v>36</v>
      </c>
      <c r="N22" s="153">
        <f>SUMIFS(August!$G$6:$G$106,August!$F$6:$F$106,M22)</f>
        <v>0</v>
      </c>
      <c r="O22" s="154">
        <f t="shared" si="8"/>
        <v>0</v>
      </c>
      <c r="P22" s="151"/>
    </row>
    <row r="23">
      <c r="A23" s="123" t="s">
        <v>123</v>
      </c>
      <c r="B23" s="153">
        <f>SUMIFS(May!$G$6:$G$106,May!$F$6:$F$106,A23) </f>
        <v>0</v>
      </c>
      <c r="C23" s="154">
        <f t="shared" si="5"/>
        <v>0</v>
      </c>
      <c r="D23" s="151"/>
      <c r="E23" s="123" t="s">
        <v>123</v>
      </c>
      <c r="F23" s="153">
        <f>SUMIFS(June!$G$6:$G$106,June!$F$6:$F$106,E23)</f>
        <v>0</v>
      </c>
      <c r="G23" s="154">
        <f t="shared" si="6"/>
        <v>0</v>
      </c>
      <c r="H23" s="151"/>
      <c r="I23" s="123" t="s">
        <v>123</v>
      </c>
      <c r="J23" s="153">
        <f>SUMIFS(July!$G$6:$G$106,July!$F$6:$F$106,I23)</f>
        <v>0</v>
      </c>
      <c r="K23" s="154">
        <f t="shared" si="7"/>
        <v>0</v>
      </c>
      <c r="L23" s="151"/>
      <c r="M23" s="123" t="s">
        <v>123</v>
      </c>
      <c r="N23" s="153">
        <f>SUMIFS(August!$G$6:$G$106,August!$F$6:$F$106,M23)</f>
        <v>0</v>
      </c>
      <c r="O23" s="154">
        <f t="shared" si="8"/>
        <v>0</v>
      </c>
      <c r="P23" s="151"/>
    </row>
    <row r="24">
      <c r="A24" s="123" t="s">
        <v>32</v>
      </c>
      <c r="B24" s="153">
        <f>SUMIFS(May!$G$6:$G$106,May!$F$6:$F$106,A24) </f>
        <v>0</v>
      </c>
      <c r="C24" s="154">
        <f t="shared" si="5"/>
        <v>0</v>
      </c>
      <c r="D24" s="151"/>
      <c r="E24" s="123" t="s">
        <v>32</v>
      </c>
      <c r="F24" s="153">
        <f>SUMIFS(June!$G$6:$G$106,June!$F$6:$F$106,E24)</f>
        <v>0</v>
      </c>
      <c r="G24" s="154">
        <f t="shared" si="6"/>
        <v>0</v>
      </c>
      <c r="H24" s="151"/>
      <c r="I24" s="123" t="s">
        <v>32</v>
      </c>
      <c r="J24" s="153">
        <f>SUMIFS(July!$G$6:$G$106,July!$F$6:$F$106,I24)</f>
        <v>0</v>
      </c>
      <c r="K24" s="154">
        <f t="shared" si="7"/>
        <v>0</v>
      </c>
      <c r="L24" s="151"/>
      <c r="M24" s="123" t="s">
        <v>32</v>
      </c>
      <c r="N24" s="153">
        <f>SUMIFS(August!$G$6:$G$106,August!$F$6:$F$106,M24)</f>
        <v>0</v>
      </c>
      <c r="O24" s="154">
        <f t="shared" si="8"/>
        <v>0</v>
      </c>
      <c r="P24" s="151"/>
    </row>
    <row r="25">
      <c r="A25" s="123" t="s">
        <v>124</v>
      </c>
      <c r="B25" s="153">
        <f>SUMIFS(May!$G$6:$G$106,May!$F$6:$F$106,A25) </f>
        <v>0</v>
      </c>
      <c r="C25" s="154">
        <f t="shared" si="5"/>
        <v>0</v>
      </c>
      <c r="D25" s="151"/>
      <c r="E25" s="123" t="s">
        <v>124</v>
      </c>
      <c r="F25" s="153">
        <f>SUMIFS(June!$G$6:$G$106,June!$F$6:$F$106,E25)</f>
        <v>0</v>
      </c>
      <c r="G25" s="154">
        <f t="shared" si="6"/>
        <v>0</v>
      </c>
      <c r="H25" s="151"/>
      <c r="I25" s="123" t="s">
        <v>124</v>
      </c>
      <c r="J25" s="153">
        <f>SUMIFS(July!$G$6:$G$106,July!$F$6:$F$106,I25)</f>
        <v>0</v>
      </c>
      <c r="K25" s="154">
        <f t="shared" si="7"/>
        <v>0</v>
      </c>
      <c r="L25" s="151"/>
      <c r="M25" s="123" t="s">
        <v>124</v>
      </c>
      <c r="N25" s="153">
        <f>SUMIFS(August!$G$6:$G$106,August!$F$6:$F$106,M25)</f>
        <v>0</v>
      </c>
      <c r="O25" s="154">
        <f t="shared" si="8"/>
        <v>0</v>
      </c>
      <c r="P25" s="151"/>
    </row>
    <row r="26">
      <c r="A26" s="123" t="s">
        <v>125</v>
      </c>
      <c r="B26" s="153">
        <f>SUMIFS(May!$G$6:$G$106,May!$F$6:$F$106,A26) </f>
        <v>0</v>
      </c>
      <c r="C26" s="154">
        <f t="shared" si="5"/>
        <v>0</v>
      </c>
      <c r="D26" s="151"/>
      <c r="E26" s="123" t="s">
        <v>125</v>
      </c>
      <c r="F26" s="153">
        <f>SUMIFS(June!$G$6:$G$106,June!$F$6:$F$106,E26)</f>
        <v>0</v>
      </c>
      <c r="G26" s="154">
        <f t="shared" si="6"/>
        <v>0</v>
      </c>
      <c r="H26" s="151"/>
      <c r="I26" s="123" t="s">
        <v>125</v>
      </c>
      <c r="J26" s="153">
        <f>SUMIFS(July!$G$6:$G$106,July!$F$6:$F$106,I26)</f>
        <v>0</v>
      </c>
      <c r="K26" s="154">
        <f t="shared" si="7"/>
        <v>0</v>
      </c>
      <c r="L26" s="151"/>
      <c r="M26" s="123" t="s">
        <v>125</v>
      </c>
      <c r="N26" s="153">
        <f>SUMIFS(August!$G$6:$G$106,August!$F$6:$F$106,M26)</f>
        <v>0</v>
      </c>
      <c r="O26" s="154">
        <f t="shared" si="8"/>
        <v>0</v>
      </c>
      <c r="P26" s="151"/>
    </row>
    <row r="27">
      <c r="A27" s="123" t="s">
        <v>126</v>
      </c>
      <c r="B27" s="153">
        <f>SUMIFS(May!$G$6:$G$106,May!$F$6:$F$106,A27) </f>
        <v>0</v>
      </c>
      <c r="C27" s="154">
        <f t="shared" si="5"/>
        <v>0</v>
      </c>
      <c r="D27" s="151"/>
      <c r="E27" s="123" t="s">
        <v>126</v>
      </c>
      <c r="F27" s="153">
        <f>SUMIFS(June!$G$6:$G$106,June!$F$6:$F$106,E27)</f>
        <v>0</v>
      </c>
      <c r="G27" s="154">
        <f t="shared" si="6"/>
        <v>0</v>
      </c>
      <c r="H27" s="151"/>
      <c r="I27" s="123" t="s">
        <v>126</v>
      </c>
      <c r="J27" s="153">
        <f>SUMIFS(July!$G$6:$G$106,July!$F$6:$F$106,I27)</f>
        <v>0</v>
      </c>
      <c r="K27" s="154">
        <f t="shared" si="7"/>
        <v>0</v>
      </c>
      <c r="L27" s="151"/>
      <c r="M27" s="123" t="s">
        <v>126</v>
      </c>
      <c r="N27" s="153">
        <f>SUMIFS(August!$G$6:$G$106,August!$F$6:$F$106,M27)</f>
        <v>0</v>
      </c>
      <c r="O27" s="154">
        <f t="shared" si="8"/>
        <v>0</v>
      </c>
      <c r="P27" s="151"/>
    </row>
    <row r="28">
      <c r="A28" s="123" t="s">
        <v>127</v>
      </c>
      <c r="B28" s="153">
        <f>SUMIFS(May!$G$6:$G$106,May!$F$6:$F$106,A28) </f>
        <v>0</v>
      </c>
      <c r="C28" s="154">
        <f t="shared" si="5"/>
        <v>0</v>
      </c>
      <c r="D28" s="151"/>
      <c r="E28" s="123" t="s">
        <v>127</v>
      </c>
      <c r="F28" s="153">
        <f>SUMIFS(June!$G$6:$G$106,June!$F$6:$F$106,E28)</f>
        <v>0</v>
      </c>
      <c r="G28" s="154">
        <f t="shared" si="6"/>
        <v>0</v>
      </c>
      <c r="H28" s="151"/>
      <c r="I28" s="123" t="s">
        <v>127</v>
      </c>
      <c r="J28" s="153">
        <f>SUMIFS(July!$G$6:$G$106,July!$F$6:$F$106,I28)</f>
        <v>0</v>
      </c>
      <c r="K28" s="154">
        <f t="shared" si="7"/>
        <v>0</v>
      </c>
      <c r="L28" s="151"/>
      <c r="M28" s="123" t="s">
        <v>127</v>
      </c>
      <c r="N28" s="153">
        <f>SUMIFS(August!$G$6:$G$106,August!$F$6:$F$106,M28)</f>
        <v>0</v>
      </c>
      <c r="O28" s="154">
        <f t="shared" si="8"/>
        <v>0</v>
      </c>
      <c r="P28" s="151"/>
    </row>
    <row r="29">
      <c r="A29" s="123" t="s">
        <v>51</v>
      </c>
      <c r="B29" s="153">
        <f>SUMIFS(May!$G$6:$G$106,May!$F$6:$F$106,A29) </f>
        <v>0</v>
      </c>
      <c r="C29" s="154">
        <f t="shared" si="5"/>
        <v>0</v>
      </c>
      <c r="D29" s="151"/>
      <c r="E29" s="123" t="s">
        <v>51</v>
      </c>
      <c r="F29" s="153">
        <f>SUMIFS(June!$G$6:$G$106,June!$F$6:$F$106,E29)</f>
        <v>0</v>
      </c>
      <c r="G29" s="154">
        <f t="shared" si="6"/>
        <v>0</v>
      </c>
      <c r="H29" s="151"/>
      <c r="I29" s="123" t="s">
        <v>51</v>
      </c>
      <c r="J29" s="153">
        <f>SUMIFS(July!$G$6:$G$106,July!$F$6:$F$106,I29)</f>
        <v>0</v>
      </c>
      <c r="K29" s="154">
        <f t="shared" si="7"/>
        <v>0</v>
      </c>
      <c r="L29" s="151"/>
      <c r="M29" s="123" t="s">
        <v>51</v>
      </c>
      <c r="N29" s="153">
        <f>SUMIFS(August!$G$6:$G$106,August!$F$6:$F$106,M29)</f>
        <v>0</v>
      </c>
      <c r="O29" s="154">
        <f t="shared" si="8"/>
        <v>0</v>
      </c>
      <c r="P29" s="151"/>
    </row>
    <row r="30">
      <c r="A30" s="123" t="s">
        <v>128</v>
      </c>
      <c r="B30" s="153">
        <f>SUMIFS(May!$G$6:$G$106,May!$F$6:$F$106,A30) </f>
        <v>0</v>
      </c>
      <c r="C30" s="154">
        <f t="shared" si="5"/>
        <v>0</v>
      </c>
      <c r="D30" s="151"/>
      <c r="E30" s="123" t="s">
        <v>128</v>
      </c>
      <c r="F30" s="153">
        <f>SUMIFS(June!$G$6:$G$106,June!$F$6:$F$106,E30)</f>
        <v>0</v>
      </c>
      <c r="G30" s="154">
        <f t="shared" si="6"/>
        <v>0</v>
      </c>
      <c r="H30" s="151"/>
      <c r="I30" s="123" t="s">
        <v>128</v>
      </c>
      <c r="J30" s="153">
        <f>SUMIFS(July!$G$6:$G$106,July!$F$6:$F$106,I30)</f>
        <v>0</v>
      </c>
      <c r="K30" s="154">
        <f t="shared" si="7"/>
        <v>0</v>
      </c>
      <c r="L30" s="151"/>
      <c r="M30" s="123" t="s">
        <v>128</v>
      </c>
      <c r="N30" s="153">
        <f>SUMIFS(August!$G$6:$G$106,August!$F$6:$F$106,M30)</f>
        <v>0</v>
      </c>
      <c r="O30" s="154">
        <f t="shared" si="8"/>
        <v>0</v>
      </c>
      <c r="P30" s="151"/>
    </row>
    <row r="31">
      <c r="A31" s="123" t="s">
        <v>129</v>
      </c>
      <c r="B31" s="153">
        <f>SUMIFS(May!$G$6:$G$106,May!$F$6:$F$106,A31) </f>
        <v>0</v>
      </c>
      <c r="C31" s="154">
        <f t="shared" si="5"/>
        <v>0</v>
      </c>
      <c r="D31" s="151"/>
      <c r="E31" s="123" t="s">
        <v>129</v>
      </c>
      <c r="F31" s="153">
        <f>SUMIFS(June!$G$6:$G$106,June!$F$6:$F$106,E31)</f>
        <v>0</v>
      </c>
      <c r="G31" s="154">
        <f t="shared" si="6"/>
        <v>0</v>
      </c>
      <c r="H31" s="151"/>
      <c r="I31" s="123" t="s">
        <v>129</v>
      </c>
      <c r="J31" s="153">
        <f>SUMIFS(July!$G$6:$G$106,July!$F$6:$F$106,I31)</f>
        <v>0</v>
      </c>
      <c r="K31" s="154">
        <f t="shared" si="7"/>
        <v>0</v>
      </c>
      <c r="L31" s="151"/>
      <c r="M31" s="123" t="s">
        <v>129</v>
      </c>
      <c r="N31" s="153">
        <f>SUMIFS(August!$G$6:$G$106,August!$F$6:$F$106,M31)</f>
        <v>0</v>
      </c>
      <c r="O31" s="154">
        <f t="shared" si="8"/>
        <v>0</v>
      </c>
      <c r="P31" s="151"/>
    </row>
    <row r="32" ht="1.5" customHeight="1">
      <c r="D32" s="151"/>
      <c r="H32" s="151"/>
      <c r="L32" s="151"/>
      <c r="P32" s="151"/>
    </row>
    <row r="33" ht="1.5" customHeight="1">
      <c r="A33" s="151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</row>
    <row r="34" ht="1.5" customHeight="1">
      <c r="D34" s="151"/>
      <c r="H34" s="151"/>
      <c r="L34" s="151"/>
      <c r="P34" s="151"/>
    </row>
    <row r="35">
      <c r="A35" s="148" t="s">
        <v>133</v>
      </c>
      <c r="B35" s="149" t="s">
        <v>114</v>
      </c>
      <c r="C35" s="150">
        <f>September!G108</f>
        <v>0</v>
      </c>
      <c r="D35" s="151"/>
      <c r="E35" s="148" t="s">
        <v>134</v>
      </c>
      <c r="F35" s="149" t="s">
        <v>114</v>
      </c>
      <c r="G35" s="150">
        <f>October!G108</f>
        <v>0</v>
      </c>
      <c r="H35" s="151"/>
      <c r="I35" s="148" t="s">
        <v>135</v>
      </c>
      <c r="J35" s="149" t="s">
        <v>114</v>
      </c>
      <c r="K35" s="150">
        <f>November!G108</f>
        <v>0</v>
      </c>
      <c r="L35" s="151"/>
      <c r="M35" s="148" t="s">
        <v>136</v>
      </c>
      <c r="N35" s="149" t="s">
        <v>114</v>
      </c>
      <c r="O35" s="150">
        <f>December!G108</f>
        <v>0</v>
      </c>
      <c r="P35" s="151"/>
    </row>
    <row r="36">
      <c r="A36" s="152" t="s">
        <v>118</v>
      </c>
      <c r="B36" s="152" t="s">
        <v>119</v>
      </c>
      <c r="C36" s="152" t="s">
        <v>120</v>
      </c>
      <c r="D36" s="151"/>
      <c r="E36" s="152" t="s">
        <v>118</v>
      </c>
      <c r="F36" s="152" t="s">
        <v>119</v>
      </c>
      <c r="G36" s="152" t="s">
        <v>120</v>
      </c>
      <c r="H36" s="151"/>
      <c r="I36" s="152" t="s">
        <v>118</v>
      </c>
      <c r="J36" s="152" t="s">
        <v>119</v>
      </c>
      <c r="K36" s="152" t="s">
        <v>120</v>
      </c>
      <c r="L36" s="151"/>
      <c r="M36" s="152" t="s">
        <v>118</v>
      </c>
      <c r="N36" s="152" t="s">
        <v>119</v>
      </c>
      <c r="O36" s="152" t="s">
        <v>120</v>
      </c>
      <c r="P36" s="151"/>
    </row>
    <row r="37">
      <c r="A37" s="123" t="s">
        <v>121</v>
      </c>
      <c r="B37" s="153">
        <f>SUMIFS(September!$G$6:$G$106,September!$F$6:$F$106,A37) </f>
        <v>0</v>
      </c>
      <c r="C37" s="154">
        <f t="shared" ref="C37:C48" si="9">IFERROR((B37/$C$35),0)</f>
        <v>0</v>
      </c>
      <c r="D37" s="151"/>
      <c r="E37" s="123" t="s">
        <v>121</v>
      </c>
      <c r="F37" s="153">
        <f>SUMIFS(October!$G$6:$G$106,October!$F$6:$F$106,E37)</f>
        <v>0</v>
      </c>
      <c r="G37" s="154">
        <f t="shared" ref="G37:G48" si="10">IFERROR((F37/$G$35),0)</f>
        <v>0</v>
      </c>
      <c r="H37" s="151"/>
      <c r="I37" s="123" t="s">
        <v>121</v>
      </c>
      <c r="J37" s="153">
        <f>SUMIFS(November!$G$6:$G$106,November!$F$6:$F$106,I37)</f>
        <v>0</v>
      </c>
      <c r="K37" s="154">
        <f t="shared" ref="K37:K48" si="11">IFERROR((J37/$K$35),0)</f>
        <v>0</v>
      </c>
      <c r="L37" s="151"/>
      <c r="M37" s="123" t="s">
        <v>121</v>
      </c>
      <c r="N37" s="153">
        <f>SUMIFS(December!$G$6:$G$106,December!$F$6:$F$106,M37)</f>
        <v>0</v>
      </c>
      <c r="O37" s="154">
        <f t="shared" ref="O37:O48" si="12">IFERROR((N37/$O$35),0)</f>
        <v>0</v>
      </c>
      <c r="P37" s="151"/>
    </row>
    <row r="38">
      <c r="A38" s="123" t="s">
        <v>122</v>
      </c>
      <c r="B38" s="153">
        <f>SUMIFS(September!$G$6:$G$106,September!$F$6:$F$106,A38) </f>
        <v>0</v>
      </c>
      <c r="C38" s="154">
        <f t="shared" si="9"/>
        <v>0</v>
      </c>
      <c r="D38" s="151"/>
      <c r="E38" s="123" t="s">
        <v>122</v>
      </c>
      <c r="F38" s="153">
        <f>SUMIFS(October!$G$6:$G$106,October!$F$6:$F$106,E38)</f>
        <v>0</v>
      </c>
      <c r="G38" s="154">
        <f t="shared" si="10"/>
        <v>0</v>
      </c>
      <c r="H38" s="151"/>
      <c r="I38" s="123" t="s">
        <v>122</v>
      </c>
      <c r="J38" s="153">
        <f>SUMIFS(November!$G$6:$G$106,November!$F$6:$F$106,I38)</f>
        <v>0</v>
      </c>
      <c r="K38" s="154">
        <f t="shared" si="11"/>
        <v>0</v>
      </c>
      <c r="L38" s="151"/>
      <c r="M38" s="123" t="s">
        <v>122</v>
      </c>
      <c r="N38" s="153">
        <f>SUMIFS(December!$G$6:$G$106,December!$F$6:$F$106,M38)</f>
        <v>0</v>
      </c>
      <c r="O38" s="154">
        <f t="shared" si="12"/>
        <v>0</v>
      </c>
      <c r="P38" s="151"/>
    </row>
    <row r="39">
      <c r="A39" s="123" t="s">
        <v>36</v>
      </c>
      <c r="B39" s="153">
        <f>SUMIFS(September!$G$6:$G$106,September!$F$6:$F$106,A39) </f>
        <v>0</v>
      </c>
      <c r="C39" s="154">
        <f t="shared" si="9"/>
        <v>0</v>
      </c>
      <c r="D39" s="151"/>
      <c r="E39" s="123" t="s">
        <v>36</v>
      </c>
      <c r="F39" s="153">
        <f>SUMIFS(October!$G$6:$G$106,October!$F$6:$F$106,E39)</f>
        <v>0</v>
      </c>
      <c r="G39" s="154">
        <f t="shared" si="10"/>
        <v>0</v>
      </c>
      <c r="H39" s="151"/>
      <c r="I39" s="123" t="s">
        <v>36</v>
      </c>
      <c r="J39" s="153">
        <f>SUMIFS(November!$G$6:$G$106,November!$F$6:$F$106,I39)</f>
        <v>0</v>
      </c>
      <c r="K39" s="154">
        <f t="shared" si="11"/>
        <v>0</v>
      </c>
      <c r="L39" s="151"/>
      <c r="M39" s="123" t="s">
        <v>36</v>
      </c>
      <c r="N39" s="153">
        <f>SUMIFS(December!$G$6:$G$106,December!$F$6:$F$106,M39)</f>
        <v>0</v>
      </c>
      <c r="O39" s="154">
        <f t="shared" si="12"/>
        <v>0</v>
      </c>
      <c r="P39" s="151"/>
    </row>
    <row r="40">
      <c r="A40" s="123" t="s">
        <v>123</v>
      </c>
      <c r="B40" s="153">
        <f>SUMIFS(September!$G$6:$G$106,September!$F$6:$F$106,A40) </f>
        <v>0</v>
      </c>
      <c r="C40" s="154">
        <f t="shared" si="9"/>
        <v>0</v>
      </c>
      <c r="D40" s="151"/>
      <c r="E40" s="123" t="s">
        <v>123</v>
      </c>
      <c r="F40" s="153">
        <f>SUMIFS(October!$G$6:$G$106,October!$F$6:$F$106,E40)</f>
        <v>0</v>
      </c>
      <c r="G40" s="154">
        <f t="shared" si="10"/>
        <v>0</v>
      </c>
      <c r="H40" s="151"/>
      <c r="I40" s="123" t="s">
        <v>123</v>
      </c>
      <c r="J40" s="153">
        <f>SUMIFS(November!$G$6:$G$106,November!$F$6:$F$106,I40)</f>
        <v>0</v>
      </c>
      <c r="K40" s="154">
        <f t="shared" si="11"/>
        <v>0</v>
      </c>
      <c r="L40" s="151"/>
      <c r="M40" s="123" t="s">
        <v>123</v>
      </c>
      <c r="N40" s="153">
        <f>SUMIFS(December!$G$6:$G$106,December!$F$6:$F$106,M40)</f>
        <v>0</v>
      </c>
      <c r="O40" s="154">
        <f t="shared" si="12"/>
        <v>0</v>
      </c>
      <c r="P40" s="151"/>
    </row>
    <row r="41">
      <c r="A41" s="123" t="s">
        <v>32</v>
      </c>
      <c r="B41" s="153">
        <f>SUMIFS(September!$G$6:$G$106,September!$F$6:$F$106,A41) </f>
        <v>0</v>
      </c>
      <c r="C41" s="154">
        <f t="shared" si="9"/>
        <v>0</v>
      </c>
      <c r="D41" s="151"/>
      <c r="E41" s="123" t="s">
        <v>32</v>
      </c>
      <c r="F41" s="153">
        <f>SUMIFS(October!$G$6:$G$106,October!$F$6:$F$106,E41)</f>
        <v>0</v>
      </c>
      <c r="G41" s="154">
        <f t="shared" si="10"/>
        <v>0</v>
      </c>
      <c r="H41" s="151"/>
      <c r="I41" s="123" t="s">
        <v>32</v>
      </c>
      <c r="J41" s="153">
        <f>SUMIFS(November!$G$6:$G$106,November!$F$6:$F$106,I41)</f>
        <v>0</v>
      </c>
      <c r="K41" s="154">
        <f t="shared" si="11"/>
        <v>0</v>
      </c>
      <c r="L41" s="151"/>
      <c r="M41" s="123" t="s">
        <v>32</v>
      </c>
      <c r="N41" s="153">
        <f>SUMIFS(December!$G$6:$G$106,December!$F$6:$F$106,M41)</f>
        <v>0</v>
      </c>
      <c r="O41" s="154">
        <f t="shared" si="12"/>
        <v>0</v>
      </c>
      <c r="P41" s="151"/>
    </row>
    <row r="42">
      <c r="A42" s="123" t="s">
        <v>124</v>
      </c>
      <c r="B42" s="153">
        <f>SUMIFS(September!$G$6:$G$106,September!$F$6:$F$106,A42) </f>
        <v>0</v>
      </c>
      <c r="C42" s="154">
        <f t="shared" si="9"/>
        <v>0</v>
      </c>
      <c r="D42" s="151"/>
      <c r="E42" s="123" t="s">
        <v>124</v>
      </c>
      <c r="F42" s="153">
        <f>SUMIFS(October!$G$6:$G$106,October!$F$6:$F$106,E42)</f>
        <v>0</v>
      </c>
      <c r="G42" s="154">
        <f t="shared" si="10"/>
        <v>0</v>
      </c>
      <c r="H42" s="151"/>
      <c r="I42" s="123" t="s">
        <v>124</v>
      </c>
      <c r="J42" s="153">
        <f>SUMIFS(November!$G$6:$G$106,November!$F$6:$F$106,I42)</f>
        <v>0</v>
      </c>
      <c r="K42" s="154">
        <f t="shared" si="11"/>
        <v>0</v>
      </c>
      <c r="L42" s="151"/>
      <c r="M42" s="123" t="s">
        <v>124</v>
      </c>
      <c r="N42" s="153">
        <f>SUMIFS(December!$G$6:$G$106,December!$F$6:$F$106,M42)</f>
        <v>0</v>
      </c>
      <c r="O42" s="154">
        <f t="shared" si="12"/>
        <v>0</v>
      </c>
      <c r="P42" s="151"/>
    </row>
    <row r="43">
      <c r="A43" s="123" t="s">
        <v>125</v>
      </c>
      <c r="B43" s="153">
        <f>SUMIFS(September!$G$6:$G$106,September!$F$6:$F$106,A43) </f>
        <v>0</v>
      </c>
      <c r="C43" s="154">
        <f t="shared" si="9"/>
        <v>0</v>
      </c>
      <c r="D43" s="151"/>
      <c r="E43" s="123" t="s">
        <v>125</v>
      </c>
      <c r="F43" s="153">
        <f>SUMIFS(October!$G$6:$G$106,October!$F$6:$F$106,E43)</f>
        <v>0</v>
      </c>
      <c r="G43" s="154">
        <f t="shared" si="10"/>
        <v>0</v>
      </c>
      <c r="H43" s="151"/>
      <c r="I43" s="123" t="s">
        <v>125</v>
      </c>
      <c r="J43" s="153">
        <f>SUMIFS(November!$G$6:$G$106,November!$F$6:$F$106,I43)</f>
        <v>0</v>
      </c>
      <c r="K43" s="154">
        <f t="shared" si="11"/>
        <v>0</v>
      </c>
      <c r="L43" s="151"/>
      <c r="M43" s="123" t="s">
        <v>125</v>
      </c>
      <c r="N43" s="153">
        <f>SUMIFS(December!$G$6:$G$106,December!$F$6:$F$106,M43)</f>
        <v>0</v>
      </c>
      <c r="O43" s="154">
        <f t="shared" si="12"/>
        <v>0</v>
      </c>
      <c r="P43" s="151"/>
    </row>
    <row r="44">
      <c r="A44" s="123" t="s">
        <v>126</v>
      </c>
      <c r="B44" s="153">
        <f>SUMIFS(September!$G$6:$G$106,September!$F$6:$F$106,A44) </f>
        <v>0</v>
      </c>
      <c r="C44" s="154">
        <f t="shared" si="9"/>
        <v>0</v>
      </c>
      <c r="D44" s="151"/>
      <c r="E44" s="123" t="s">
        <v>126</v>
      </c>
      <c r="F44" s="153">
        <f>SUMIFS(October!$G$6:$G$106,October!$F$6:$F$106,E44)</f>
        <v>0</v>
      </c>
      <c r="G44" s="154">
        <f t="shared" si="10"/>
        <v>0</v>
      </c>
      <c r="H44" s="151"/>
      <c r="I44" s="123" t="s">
        <v>126</v>
      </c>
      <c r="J44" s="153">
        <f>SUMIFS(November!$G$6:$G$106,November!$F$6:$F$106,I44)</f>
        <v>0</v>
      </c>
      <c r="K44" s="154">
        <f t="shared" si="11"/>
        <v>0</v>
      </c>
      <c r="L44" s="151"/>
      <c r="M44" s="123" t="s">
        <v>126</v>
      </c>
      <c r="N44" s="153">
        <f>SUMIFS(December!$G$6:$G$106,December!$F$6:$F$106,M44)</f>
        <v>0</v>
      </c>
      <c r="O44" s="154">
        <f t="shared" si="12"/>
        <v>0</v>
      </c>
      <c r="P44" s="151"/>
    </row>
    <row r="45">
      <c r="A45" s="123" t="s">
        <v>127</v>
      </c>
      <c r="B45" s="153">
        <f>SUMIFS(September!$G$6:$G$106,September!$F$6:$F$106,A45) </f>
        <v>0</v>
      </c>
      <c r="C45" s="154">
        <f t="shared" si="9"/>
        <v>0</v>
      </c>
      <c r="D45" s="151"/>
      <c r="E45" s="123" t="s">
        <v>127</v>
      </c>
      <c r="F45" s="153">
        <f>SUMIFS(October!$G$6:$G$106,October!$F$6:$F$106,E45)</f>
        <v>0</v>
      </c>
      <c r="G45" s="154">
        <f t="shared" si="10"/>
        <v>0</v>
      </c>
      <c r="H45" s="151"/>
      <c r="I45" s="123" t="s">
        <v>127</v>
      </c>
      <c r="J45" s="153">
        <f>SUMIFS(November!$G$6:$G$106,November!$F$6:$F$106,I45)</f>
        <v>0</v>
      </c>
      <c r="K45" s="154">
        <f t="shared" si="11"/>
        <v>0</v>
      </c>
      <c r="L45" s="151"/>
      <c r="M45" s="123" t="s">
        <v>127</v>
      </c>
      <c r="N45" s="153">
        <f>SUMIFS(December!$G$6:$G$106,December!$F$6:$F$106,M45)</f>
        <v>0</v>
      </c>
      <c r="O45" s="154">
        <f t="shared" si="12"/>
        <v>0</v>
      </c>
      <c r="P45" s="151"/>
    </row>
    <row r="46">
      <c r="A46" s="123" t="s">
        <v>51</v>
      </c>
      <c r="B46" s="153">
        <f>SUMIFS(September!$G$6:$G$106,September!$F$6:$F$106,A46) </f>
        <v>0</v>
      </c>
      <c r="C46" s="154">
        <f t="shared" si="9"/>
        <v>0</v>
      </c>
      <c r="D46" s="151"/>
      <c r="E46" s="123" t="s">
        <v>51</v>
      </c>
      <c r="F46" s="153">
        <f>SUMIFS(October!$G$6:$G$106,October!$F$6:$F$106,E46)</f>
        <v>0</v>
      </c>
      <c r="G46" s="154">
        <f t="shared" si="10"/>
        <v>0</v>
      </c>
      <c r="H46" s="151"/>
      <c r="I46" s="123" t="s">
        <v>51</v>
      </c>
      <c r="J46" s="153">
        <f>SUMIFS(November!$G$6:$G$106,November!$F$6:$F$106,I46)</f>
        <v>0</v>
      </c>
      <c r="K46" s="154">
        <f t="shared" si="11"/>
        <v>0</v>
      </c>
      <c r="L46" s="151"/>
      <c r="M46" s="123" t="s">
        <v>51</v>
      </c>
      <c r="N46" s="153">
        <f>SUMIFS(December!$G$6:$G$106,December!$F$6:$F$106,M46)</f>
        <v>0</v>
      </c>
      <c r="O46" s="154">
        <f t="shared" si="12"/>
        <v>0</v>
      </c>
      <c r="P46" s="151"/>
    </row>
    <row r="47">
      <c r="A47" s="123" t="s">
        <v>128</v>
      </c>
      <c r="B47" s="153">
        <f>SUMIFS(September!$G$6:$G$106,September!$F$6:$F$106,A47) </f>
        <v>0</v>
      </c>
      <c r="C47" s="154">
        <f t="shared" si="9"/>
        <v>0</v>
      </c>
      <c r="D47" s="151"/>
      <c r="E47" s="123" t="s">
        <v>128</v>
      </c>
      <c r="F47" s="153">
        <f>SUMIFS(October!$G$6:$G$106,October!$F$6:$F$106,E47)</f>
        <v>0</v>
      </c>
      <c r="G47" s="154">
        <f t="shared" si="10"/>
        <v>0</v>
      </c>
      <c r="H47" s="151"/>
      <c r="I47" s="123" t="s">
        <v>128</v>
      </c>
      <c r="J47" s="153">
        <f>SUMIFS(November!$G$6:$G$106,November!$F$6:$F$106,I47)</f>
        <v>0</v>
      </c>
      <c r="K47" s="154">
        <f t="shared" si="11"/>
        <v>0</v>
      </c>
      <c r="L47" s="151"/>
      <c r="M47" s="123" t="s">
        <v>128</v>
      </c>
      <c r="N47" s="153">
        <f>SUMIFS(December!$G$6:$G$106,December!$F$6:$F$106,M47)</f>
        <v>0</v>
      </c>
      <c r="O47" s="154">
        <f t="shared" si="12"/>
        <v>0</v>
      </c>
      <c r="P47" s="151"/>
    </row>
    <row r="48">
      <c r="A48" s="123" t="s">
        <v>129</v>
      </c>
      <c r="B48" s="153">
        <f>SUMIFS(September!$G$6:$G$106,September!$F$6:$F$106,A48) </f>
        <v>0</v>
      </c>
      <c r="C48" s="154">
        <f t="shared" si="9"/>
        <v>0</v>
      </c>
      <c r="D48" s="151"/>
      <c r="E48" s="123" t="s">
        <v>129</v>
      </c>
      <c r="F48" s="153">
        <f>SUMIFS(October!$G$6:$G$106,October!$F$6:$F$106,E48)</f>
        <v>0</v>
      </c>
      <c r="G48" s="154">
        <f t="shared" si="10"/>
        <v>0</v>
      </c>
      <c r="H48" s="151"/>
      <c r="I48" s="123" t="s">
        <v>129</v>
      </c>
      <c r="J48" s="153">
        <f>SUMIFS(November!$G$6:$G$106,November!$F$6:$F$106,I48)</f>
        <v>0</v>
      </c>
      <c r="K48" s="154">
        <f t="shared" si="11"/>
        <v>0</v>
      </c>
      <c r="L48" s="151"/>
      <c r="M48" s="123" t="s">
        <v>129</v>
      </c>
      <c r="N48" s="153">
        <f>SUMIFS(December!$G$6:$G$106,December!$F$6:$F$106,M48)</f>
        <v>0</v>
      </c>
      <c r="O48" s="154">
        <f t="shared" si="12"/>
        <v>0</v>
      </c>
      <c r="P48" s="151"/>
    </row>
    <row r="49" ht="1.5" customHeight="1">
      <c r="D49" s="151"/>
      <c r="H49" s="151"/>
      <c r="L49" s="151"/>
      <c r="P49" s="151"/>
    </row>
    <row r="50" ht="1.5" customHeight="1">
      <c r="A50" s="151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</row>
  </sheetData>
  <dataValidations>
    <dataValidation type="list" allowBlank="1" showErrorMessage="1" sqref="A3:A14 E3:E14 I3:I14 M3:M14 A20:A31 E20:E31 I20:I31 M20:M31 A37:A48 E37:E48 I37:I48 M37:M48">
      <formula1>"NONE,Groceries,Entertainment,Fuel,Sport/Exercise,Rent,Takeaways,Utilities,Water,Hobbies,House Supplies,Other"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18.63"/>
    <col customWidth="1" min="3" max="3" width="14.63"/>
    <col customWidth="1" min="4" max="4" width="0.38"/>
    <col customWidth="1" min="5" max="5" width="18.38"/>
    <col customWidth="1" min="6" max="6" width="20.5"/>
    <col customWidth="1" min="7" max="7" width="14.25"/>
    <col customWidth="1" min="8" max="8" width="0.38"/>
    <col customWidth="1" min="9" max="9" width="18.5"/>
    <col customWidth="1" min="10" max="10" width="15.13"/>
    <col customWidth="1" min="11" max="11" width="14.5"/>
    <col customWidth="1" min="12" max="12" width="0.38"/>
    <col customWidth="1" min="13" max="13" width="19.75"/>
    <col customWidth="1" min="14" max="14" width="16.38"/>
    <col customWidth="1" min="15" max="15" width="15.5"/>
    <col customWidth="1" min="16" max="16" width="0.38"/>
  </cols>
  <sheetData>
    <row r="1">
      <c r="A1" s="148" t="s">
        <v>113</v>
      </c>
      <c r="B1" s="149" t="s">
        <v>114</v>
      </c>
      <c r="C1" s="150">
        <f>January!K108</f>
        <v>0</v>
      </c>
      <c r="D1" s="151"/>
      <c r="E1" s="148" t="s">
        <v>115</v>
      </c>
      <c r="F1" s="149" t="s">
        <v>114</v>
      </c>
      <c r="G1" s="150">
        <f>February!K108</f>
        <v>0</v>
      </c>
      <c r="H1" s="151"/>
      <c r="I1" s="148" t="s">
        <v>116</v>
      </c>
      <c r="J1" s="149" t="s">
        <v>114</v>
      </c>
      <c r="K1" s="150">
        <f>March!K108</f>
        <v>0</v>
      </c>
      <c r="L1" s="151"/>
      <c r="M1" s="148" t="s">
        <v>117</v>
      </c>
      <c r="N1" s="149" t="s">
        <v>114</v>
      </c>
      <c r="O1" s="150">
        <f>April!K108</f>
        <v>0</v>
      </c>
      <c r="P1" s="151"/>
    </row>
    <row r="2">
      <c r="A2" s="152" t="s">
        <v>118</v>
      </c>
      <c r="B2" s="152" t="s">
        <v>119</v>
      </c>
      <c r="C2" s="152" t="s">
        <v>120</v>
      </c>
      <c r="D2" s="151"/>
      <c r="E2" s="152" t="s">
        <v>118</v>
      </c>
      <c r="F2" s="152" t="s">
        <v>119</v>
      </c>
      <c r="G2" s="152" t="s">
        <v>120</v>
      </c>
      <c r="H2" s="151"/>
      <c r="I2" s="152" t="s">
        <v>118</v>
      </c>
      <c r="J2" s="152" t="s">
        <v>119</v>
      </c>
      <c r="K2" s="152" t="s">
        <v>120</v>
      </c>
      <c r="L2" s="151"/>
      <c r="M2" s="152" t="s">
        <v>118</v>
      </c>
      <c r="N2" s="152" t="s">
        <v>119</v>
      </c>
      <c r="O2" s="152" t="s">
        <v>120</v>
      </c>
      <c r="P2" s="151"/>
    </row>
    <row r="3">
      <c r="A3" s="123" t="s">
        <v>121</v>
      </c>
      <c r="B3" s="153">
        <f>SUMIFS(January!$K$6:$K$106,January!$J$6:$J$106,A3) </f>
        <v>0</v>
      </c>
      <c r="C3" s="154">
        <f t="shared" ref="C3:C14" si="1">IFERROR((B3/$C$1),0)</f>
        <v>0</v>
      </c>
      <c r="D3" s="151"/>
      <c r="E3" s="123" t="s">
        <v>121</v>
      </c>
      <c r="F3" s="153">
        <f>SUMIFS(February!$K$6:$K$106,February!$J$6:$J$106,E3) </f>
        <v>0</v>
      </c>
      <c r="G3" s="154">
        <f t="shared" ref="G3:G14" si="2">IFERROR((F3/$G$1),0)</f>
        <v>0</v>
      </c>
      <c r="H3" s="151"/>
      <c r="I3" s="123" t="s">
        <v>121</v>
      </c>
      <c r="J3" s="153">
        <f>SUMIFS(March!$K$6:$K$106,March!$J$6:$J$106,I3) </f>
        <v>0</v>
      </c>
      <c r="K3" s="154">
        <f t="shared" ref="K3:K14" si="3">IFERROR((J3/$K$1),0)</f>
        <v>0</v>
      </c>
      <c r="L3" s="151"/>
      <c r="M3" s="123" t="s">
        <v>121</v>
      </c>
      <c r="N3" s="153">
        <f>SUMIFS(April!$K$6:$K$106,April!$J$6:$J$106,M3) </f>
        <v>0</v>
      </c>
      <c r="O3" s="154">
        <f t="shared" ref="O3:O14" si="4">IFERROR((N3/$O$1),0)</f>
        <v>0</v>
      </c>
      <c r="P3" s="151"/>
    </row>
    <row r="4">
      <c r="A4" s="123" t="s">
        <v>122</v>
      </c>
      <c r="B4" s="153">
        <f>SUMIFS(January!$K$6:$K$106,January!$J$6:$J$106,A4) </f>
        <v>0</v>
      </c>
      <c r="C4" s="154">
        <f t="shared" si="1"/>
        <v>0</v>
      </c>
      <c r="D4" s="151"/>
      <c r="E4" s="123" t="s">
        <v>122</v>
      </c>
      <c r="F4" s="153">
        <f>SUMIFS(February!$K$6:$K$106,February!$J$6:$J$106,E4) </f>
        <v>0</v>
      </c>
      <c r="G4" s="154">
        <f t="shared" si="2"/>
        <v>0</v>
      </c>
      <c r="H4" s="151"/>
      <c r="I4" s="123" t="s">
        <v>122</v>
      </c>
      <c r="J4" s="153">
        <f>SUMIFS(March!$K$6:$K$106,March!$J$6:$J$106,I4) </f>
        <v>0</v>
      </c>
      <c r="K4" s="154">
        <f t="shared" si="3"/>
        <v>0</v>
      </c>
      <c r="L4" s="151"/>
      <c r="M4" s="123" t="s">
        <v>122</v>
      </c>
      <c r="N4" s="153">
        <f>SUMIFS(April!$K$6:$K$106,April!$J$6:$J$106,M4) </f>
        <v>0</v>
      </c>
      <c r="O4" s="154">
        <f t="shared" si="4"/>
        <v>0</v>
      </c>
      <c r="P4" s="151"/>
    </row>
    <row r="5">
      <c r="A5" s="123" t="s">
        <v>36</v>
      </c>
      <c r="B5" s="153">
        <f>SUMIFS(January!$K$6:$K$106,January!$J$6:$J$106,A5) </f>
        <v>0</v>
      </c>
      <c r="C5" s="154">
        <f t="shared" si="1"/>
        <v>0</v>
      </c>
      <c r="D5" s="151"/>
      <c r="E5" s="123" t="s">
        <v>36</v>
      </c>
      <c r="F5" s="153">
        <f>SUMIFS(February!$K$6:$K$106,February!$J$6:$J$106,E5) </f>
        <v>0</v>
      </c>
      <c r="G5" s="154">
        <f t="shared" si="2"/>
        <v>0</v>
      </c>
      <c r="H5" s="151"/>
      <c r="I5" s="123" t="s">
        <v>36</v>
      </c>
      <c r="J5" s="153">
        <f>SUMIFS(March!$K$6:$K$106,March!$J$6:$J$106,I5) </f>
        <v>0</v>
      </c>
      <c r="K5" s="154">
        <f t="shared" si="3"/>
        <v>0</v>
      </c>
      <c r="L5" s="151"/>
      <c r="M5" s="123" t="s">
        <v>36</v>
      </c>
      <c r="N5" s="153">
        <f>SUMIFS(April!$K$6:$K$106,April!$J$6:$J$106,M5) </f>
        <v>0</v>
      </c>
      <c r="O5" s="154">
        <f t="shared" si="4"/>
        <v>0</v>
      </c>
      <c r="P5" s="151"/>
    </row>
    <row r="6">
      <c r="A6" s="123" t="s">
        <v>123</v>
      </c>
      <c r="B6" s="153">
        <f>SUMIFS(January!$K$6:$K$106,January!$J$6:$J$106,A6) </f>
        <v>0</v>
      </c>
      <c r="C6" s="154">
        <f t="shared" si="1"/>
        <v>0</v>
      </c>
      <c r="D6" s="151"/>
      <c r="E6" s="123" t="s">
        <v>123</v>
      </c>
      <c r="F6" s="153">
        <f>SUMIFS(February!$K$6:$K$106,February!$J$6:$J$106,E6) </f>
        <v>0</v>
      </c>
      <c r="G6" s="154">
        <f t="shared" si="2"/>
        <v>0</v>
      </c>
      <c r="H6" s="151"/>
      <c r="I6" s="123" t="s">
        <v>123</v>
      </c>
      <c r="J6" s="153">
        <f>SUMIFS(March!$K$6:$K$106,March!$J$6:$J$106,I6) </f>
        <v>0</v>
      </c>
      <c r="K6" s="154">
        <f t="shared" si="3"/>
        <v>0</v>
      </c>
      <c r="L6" s="151"/>
      <c r="M6" s="123" t="s">
        <v>123</v>
      </c>
      <c r="N6" s="153">
        <f>SUMIFS(April!$K$6:$K$106,April!$J$6:$J$106,M6) </f>
        <v>0</v>
      </c>
      <c r="O6" s="154">
        <f t="shared" si="4"/>
        <v>0</v>
      </c>
      <c r="P6" s="151"/>
    </row>
    <row r="7">
      <c r="A7" s="123" t="s">
        <v>32</v>
      </c>
      <c r="B7" s="153">
        <f>SUMIFS(January!$K$6:$K$106,January!$J$6:$J$106,A7) </f>
        <v>0</v>
      </c>
      <c r="C7" s="154">
        <f t="shared" si="1"/>
        <v>0</v>
      </c>
      <c r="D7" s="151"/>
      <c r="E7" s="123" t="s">
        <v>32</v>
      </c>
      <c r="F7" s="153">
        <f>SUMIFS(February!$K$6:$K$106,February!$J$6:$J$106,E7) </f>
        <v>0</v>
      </c>
      <c r="G7" s="154">
        <f t="shared" si="2"/>
        <v>0</v>
      </c>
      <c r="H7" s="151"/>
      <c r="I7" s="123" t="s">
        <v>32</v>
      </c>
      <c r="J7" s="153">
        <f>SUMIFS(March!$K$6:$K$106,March!$J$6:$J$106,I7) </f>
        <v>0</v>
      </c>
      <c r="K7" s="154">
        <f t="shared" si="3"/>
        <v>0</v>
      </c>
      <c r="L7" s="151"/>
      <c r="M7" s="123" t="s">
        <v>32</v>
      </c>
      <c r="N7" s="153">
        <f>SUMIFS(April!$K$6:$K$106,April!$J$6:$J$106,M7) </f>
        <v>0</v>
      </c>
      <c r="O7" s="154">
        <f t="shared" si="4"/>
        <v>0</v>
      </c>
      <c r="P7" s="151"/>
    </row>
    <row r="8">
      <c r="A8" s="123" t="s">
        <v>124</v>
      </c>
      <c r="B8" s="153">
        <f>SUMIFS(January!$K$6:$K$106,January!$J$6:$J$106,A8) </f>
        <v>0</v>
      </c>
      <c r="C8" s="154">
        <f t="shared" si="1"/>
        <v>0</v>
      </c>
      <c r="D8" s="151"/>
      <c r="E8" s="123" t="s">
        <v>124</v>
      </c>
      <c r="F8" s="153">
        <f>SUMIFS(February!$K$6:$K$106,February!$J$6:$J$106,E8) </f>
        <v>0</v>
      </c>
      <c r="G8" s="154">
        <f t="shared" si="2"/>
        <v>0</v>
      </c>
      <c r="H8" s="151"/>
      <c r="I8" s="123" t="s">
        <v>124</v>
      </c>
      <c r="J8" s="153">
        <f>SUMIFS(March!$K$6:$K$106,March!$J$6:$J$106,I8) </f>
        <v>0</v>
      </c>
      <c r="K8" s="154">
        <f t="shared" si="3"/>
        <v>0</v>
      </c>
      <c r="L8" s="151"/>
      <c r="M8" s="123" t="s">
        <v>124</v>
      </c>
      <c r="N8" s="153">
        <f>SUMIFS(April!$K$6:$K$106,April!$J$6:$J$106,M8) </f>
        <v>0</v>
      </c>
      <c r="O8" s="154">
        <f t="shared" si="4"/>
        <v>0</v>
      </c>
      <c r="P8" s="151"/>
    </row>
    <row r="9">
      <c r="A9" s="123" t="s">
        <v>125</v>
      </c>
      <c r="B9" s="153">
        <f>SUMIFS(January!$K$6:$K$106,January!$J$6:$J$106,A9) </f>
        <v>0</v>
      </c>
      <c r="C9" s="154">
        <f t="shared" si="1"/>
        <v>0</v>
      </c>
      <c r="D9" s="151"/>
      <c r="E9" s="123" t="s">
        <v>125</v>
      </c>
      <c r="F9" s="153">
        <f>SUMIFS(February!$K$6:$K$106,February!$J$6:$J$106,E9) </f>
        <v>0</v>
      </c>
      <c r="G9" s="154">
        <f t="shared" si="2"/>
        <v>0</v>
      </c>
      <c r="H9" s="151"/>
      <c r="I9" s="123" t="s">
        <v>125</v>
      </c>
      <c r="J9" s="153">
        <f>SUMIFS(March!$K$6:$K$106,March!$J$6:$J$106,I9) </f>
        <v>0</v>
      </c>
      <c r="K9" s="154">
        <f t="shared" si="3"/>
        <v>0</v>
      </c>
      <c r="L9" s="151"/>
      <c r="M9" s="123" t="s">
        <v>125</v>
      </c>
      <c r="N9" s="153">
        <f>SUMIFS(April!$K$6:$K$106,April!$J$6:$J$106,M9) </f>
        <v>0</v>
      </c>
      <c r="O9" s="154">
        <f t="shared" si="4"/>
        <v>0</v>
      </c>
      <c r="P9" s="151"/>
    </row>
    <row r="10">
      <c r="A10" s="123" t="s">
        <v>126</v>
      </c>
      <c r="B10" s="153">
        <f>SUMIFS(January!$K$6:$K$106,January!$J$6:$J$106,A10) </f>
        <v>0</v>
      </c>
      <c r="C10" s="154">
        <f t="shared" si="1"/>
        <v>0</v>
      </c>
      <c r="D10" s="151"/>
      <c r="E10" s="123" t="s">
        <v>126</v>
      </c>
      <c r="F10" s="153">
        <f>SUMIFS(February!$K$6:$K$106,February!$J$6:$J$106,E10) </f>
        <v>0</v>
      </c>
      <c r="G10" s="154">
        <f t="shared" si="2"/>
        <v>0</v>
      </c>
      <c r="H10" s="151"/>
      <c r="I10" s="123" t="s">
        <v>126</v>
      </c>
      <c r="J10" s="153">
        <f>SUMIFS(March!$K$6:$K$106,March!$J$6:$J$106,I10) </f>
        <v>0</v>
      </c>
      <c r="K10" s="154">
        <f t="shared" si="3"/>
        <v>0</v>
      </c>
      <c r="L10" s="151"/>
      <c r="M10" s="123" t="s">
        <v>126</v>
      </c>
      <c r="N10" s="153">
        <f>SUMIFS(April!$K$6:$K$106,April!$J$6:$J$106,M10) </f>
        <v>0</v>
      </c>
      <c r="O10" s="154">
        <f t="shared" si="4"/>
        <v>0</v>
      </c>
      <c r="P10" s="151"/>
    </row>
    <row r="11">
      <c r="A11" s="123" t="s">
        <v>127</v>
      </c>
      <c r="B11" s="153">
        <f>SUMIFS(January!$K$6:$K$106,January!$J$6:$J$106,A11) </f>
        <v>0</v>
      </c>
      <c r="C11" s="154">
        <f t="shared" si="1"/>
        <v>0</v>
      </c>
      <c r="D11" s="151"/>
      <c r="E11" s="123" t="s">
        <v>127</v>
      </c>
      <c r="F11" s="153">
        <f>SUMIFS(February!$K$6:$K$106,February!$J$6:$J$106,E11) </f>
        <v>0</v>
      </c>
      <c r="G11" s="154">
        <f t="shared" si="2"/>
        <v>0</v>
      </c>
      <c r="H11" s="151"/>
      <c r="I11" s="123" t="s">
        <v>127</v>
      </c>
      <c r="J11" s="153">
        <f>SUMIFS(March!$K$6:$K$106,March!$J$6:$J$106,I11) </f>
        <v>0</v>
      </c>
      <c r="K11" s="154">
        <f t="shared" si="3"/>
        <v>0</v>
      </c>
      <c r="L11" s="151"/>
      <c r="M11" s="123" t="s">
        <v>127</v>
      </c>
      <c r="N11" s="153">
        <f>SUMIFS(April!$K$6:$K$106,April!$J$6:$J$106,M11) </f>
        <v>0</v>
      </c>
      <c r="O11" s="154">
        <f t="shared" si="4"/>
        <v>0</v>
      </c>
      <c r="P11" s="151"/>
    </row>
    <row r="12">
      <c r="A12" s="123" t="s">
        <v>51</v>
      </c>
      <c r="B12" s="153">
        <f>SUMIFS(January!$K$6:$K$106,January!$J$6:$J$106,A12) </f>
        <v>0</v>
      </c>
      <c r="C12" s="154">
        <f t="shared" si="1"/>
        <v>0</v>
      </c>
      <c r="D12" s="151"/>
      <c r="E12" s="123" t="s">
        <v>51</v>
      </c>
      <c r="F12" s="153">
        <f>SUMIFS(February!$K$6:$K$106,February!$J$6:$J$106,E12) </f>
        <v>0</v>
      </c>
      <c r="G12" s="154">
        <f t="shared" si="2"/>
        <v>0</v>
      </c>
      <c r="H12" s="151"/>
      <c r="I12" s="123" t="s">
        <v>51</v>
      </c>
      <c r="J12" s="153">
        <f>SUMIFS(March!$K$6:$K$106,March!$J$6:$J$106,I12) </f>
        <v>0</v>
      </c>
      <c r="K12" s="154">
        <f t="shared" si="3"/>
        <v>0</v>
      </c>
      <c r="L12" s="151"/>
      <c r="M12" s="123" t="s">
        <v>51</v>
      </c>
      <c r="N12" s="153">
        <f>SUMIFS(April!$K$6:$K$106,April!$J$6:$J$106,M12) </f>
        <v>0</v>
      </c>
      <c r="O12" s="154">
        <f t="shared" si="4"/>
        <v>0</v>
      </c>
      <c r="P12" s="151"/>
    </row>
    <row r="13">
      <c r="A13" s="123" t="s">
        <v>128</v>
      </c>
      <c r="B13" s="153">
        <f>SUMIFS(January!$K$6:$K$106,January!$J$6:$J$106,A13) </f>
        <v>0</v>
      </c>
      <c r="C13" s="154">
        <f t="shared" si="1"/>
        <v>0</v>
      </c>
      <c r="D13" s="151"/>
      <c r="E13" s="123" t="s">
        <v>128</v>
      </c>
      <c r="F13" s="153">
        <f>SUMIFS(February!$K$6:$K$106,February!$J$6:$J$106,E13) </f>
        <v>0</v>
      </c>
      <c r="G13" s="154">
        <f t="shared" si="2"/>
        <v>0</v>
      </c>
      <c r="H13" s="151"/>
      <c r="I13" s="123" t="s">
        <v>128</v>
      </c>
      <c r="J13" s="153">
        <f>SUMIFS(March!$K$6:$K$106,March!$J$6:$J$106,I13) </f>
        <v>0</v>
      </c>
      <c r="K13" s="154">
        <f t="shared" si="3"/>
        <v>0</v>
      </c>
      <c r="L13" s="151"/>
      <c r="M13" s="123" t="s">
        <v>128</v>
      </c>
      <c r="N13" s="153">
        <f>SUMIFS(April!$K$6:$K$106,April!$J$6:$J$106,M13) </f>
        <v>0</v>
      </c>
      <c r="O13" s="154">
        <f t="shared" si="4"/>
        <v>0</v>
      </c>
      <c r="P13" s="151"/>
    </row>
    <row r="14">
      <c r="A14" s="123" t="s">
        <v>129</v>
      </c>
      <c r="B14" s="153">
        <f>SUMIFS(January!$K$6:$K$106,January!$J$6:$J$106,A14) </f>
        <v>0</v>
      </c>
      <c r="C14" s="154">
        <f t="shared" si="1"/>
        <v>0</v>
      </c>
      <c r="D14" s="151"/>
      <c r="E14" s="123" t="s">
        <v>129</v>
      </c>
      <c r="F14" s="153">
        <f>SUMIFS(February!$K$6:$K$106,February!$J$6:$J$106,E14) </f>
        <v>0</v>
      </c>
      <c r="G14" s="154">
        <f t="shared" si="2"/>
        <v>0</v>
      </c>
      <c r="H14" s="151"/>
      <c r="I14" s="123" t="s">
        <v>129</v>
      </c>
      <c r="J14" s="153">
        <f>SUMIFS(March!$K$6:$K$106,March!$J$6:$J$106,I14) </f>
        <v>0</v>
      </c>
      <c r="K14" s="154">
        <f t="shared" si="3"/>
        <v>0</v>
      </c>
      <c r="L14" s="151"/>
      <c r="M14" s="123" t="s">
        <v>129</v>
      </c>
      <c r="N14" s="153">
        <f>SUMIFS(April!$K$6:$K$106,April!$J$6:$J$106,M14) </f>
        <v>0</v>
      </c>
      <c r="O14" s="154">
        <f t="shared" si="4"/>
        <v>0</v>
      </c>
      <c r="P14" s="151"/>
    </row>
    <row r="15" ht="1.5" customHeight="1">
      <c r="D15" s="151"/>
      <c r="H15" s="151"/>
      <c r="L15" s="151"/>
      <c r="P15" s="151"/>
    </row>
    <row r="16" ht="1.5" customHeight="1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ht="1.5" customHeight="1">
      <c r="D17" s="151"/>
      <c r="H17" s="151"/>
      <c r="L17" s="151"/>
      <c r="P17" s="151"/>
    </row>
    <row r="18">
      <c r="A18" s="148" t="s">
        <v>26</v>
      </c>
      <c r="B18" s="149" t="s">
        <v>114</v>
      </c>
      <c r="C18" s="150">
        <f>May!K108</f>
        <v>0</v>
      </c>
      <c r="D18" s="151"/>
      <c r="E18" s="148" t="s">
        <v>130</v>
      </c>
      <c r="F18" s="149" t="s">
        <v>114</v>
      </c>
      <c r="G18" s="150">
        <f>June!K108</f>
        <v>0</v>
      </c>
      <c r="H18" s="151"/>
      <c r="I18" s="148" t="s">
        <v>131</v>
      </c>
      <c r="J18" s="149" t="s">
        <v>114</v>
      </c>
      <c r="K18" s="150">
        <f>July!K108</f>
        <v>0</v>
      </c>
      <c r="L18" s="151"/>
      <c r="M18" s="148" t="s">
        <v>132</v>
      </c>
      <c r="N18" s="149" t="s">
        <v>114</v>
      </c>
      <c r="O18" s="150">
        <f>August!K108</f>
        <v>0</v>
      </c>
      <c r="P18" s="151"/>
    </row>
    <row r="19">
      <c r="A19" s="152" t="s">
        <v>118</v>
      </c>
      <c r="B19" s="152" t="s">
        <v>119</v>
      </c>
      <c r="C19" s="152" t="s">
        <v>120</v>
      </c>
      <c r="D19" s="151"/>
      <c r="E19" s="152" t="s">
        <v>118</v>
      </c>
      <c r="F19" s="152" t="s">
        <v>119</v>
      </c>
      <c r="G19" s="152" t="s">
        <v>120</v>
      </c>
      <c r="H19" s="151"/>
      <c r="I19" s="152" t="s">
        <v>118</v>
      </c>
      <c r="J19" s="152" t="s">
        <v>119</v>
      </c>
      <c r="K19" s="152" t="s">
        <v>120</v>
      </c>
      <c r="L19" s="151"/>
      <c r="M19" s="152" t="s">
        <v>118</v>
      </c>
      <c r="N19" s="152" t="s">
        <v>119</v>
      </c>
      <c r="O19" s="152" t="s">
        <v>120</v>
      </c>
      <c r="P19" s="151"/>
    </row>
    <row r="20">
      <c r="A20" s="123" t="s">
        <v>121</v>
      </c>
      <c r="B20" s="153">
        <f>SUMIFS(May!$K$6:$K$106,May!$J$6:$J$106,A20) </f>
        <v>0</v>
      </c>
      <c r="C20" s="154">
        <f t="shared" ref="C20:C31" si="5">IFERROR((B20/$C$18),0)</f>
        <v>0</v>
      </c>
      <c r="D20" s="151"/>
      <c r="E20" s="123" t="s">
        <v>121</v>
      </c>
      <c r="F20" s="153">
        <f>SUMIFS(June!$K$6:$K$106,June!$J$6:$J$106,E20) </f>
        <v>0</v>
      </c>
      <c r="G20" s="154">
        <f t="shared" ref="G20:G31" si="6">IFERROR((F20/$G$18),0)</f>
        <v>0</v>
      </c>
      <c r="H20" s="151"/>
      <c r="I20" s="123" t="s">
        <v>121</v>
      </c>
      <c r="J20" s="153">
        <f>SUMIFS(July!$K$6:$K$106,July!$J$6:$J$106,I20) </f>
        <v>0</v>
      </c>
      <c r="K20" s="154">
        <f t="shared" ref="K20:K31" si="7">IFERROR((J20/$K$18),0)</f>
        <v>0</v>
      </c>
      <c r="L20" s="151"/>
      <c r="M20" s="123" t="s">
        <v>121</v>
      </c>
      <c r="N20" s="153">
        <f>SUMIFS(August!$K$6:$K$106,August!$J$6:$J$106,M20) </f>
        <v>0</v>
      </c>
      <c r="O20" s="154">
        <f t="shared" ref="O20:O31" si="8">IFERROR((N20/$O$18),0)</f>
        <v>0</v>
      </c>
      <c r="P20" s="151"/>
    </row>
    <row r="21">
      <c r="A21" s="123" t="s">
        <v>122</v>
      </c>
      <c r="B21" s="153">
        <f>SUMIFS(May!$K$6:$K$106,May!$J$6:$J$106,A21) </f>
        <v>0</v>
      </c>
      <c r="C21" s="154">
        <f t="shared" si="5"/>
        <v>0</v>
      </c>
      <c r="D21" s="151"/>
      <c r="E21" s="123" t="s">
        <v>122</v>
      </c>
      <c r="F21" s="153">
        <f>SUMIFS(June!$K$6:$K$106,June!$J$6:$J$106,E21) </f>
        <v>0</v>
      </c>
      <c r="G21" s="154">
        <f t="shared" si="6"/>
        <v>0</v>
      </c>
      <c r="H21" s="151"/>
      <c r="I21" s="123" t="s">
        <v>122</v>
      </c>
      <c r="J21" s="153">
        <f>SUMIFS(July!$K$6:$K$106,July!$J$6:$J$106,I21) </f>
        <v>0</v>
      </c>
      <c r="K21" s="154">
        <f t="shared" si="7"/>
        <v>0</v>
      </c>
      <c r="L21" s="151"/>
      <c r="M21" s="123" t="s">
        <v>122</v>
      </c>
      <c r="N21" s="153">
        <f>SUMIFS(August!$K$6:$K$106,August!$J$6:$J$106,M21) </f>
        <v>0</v>
      </c>
      <c r="O21" s="154">
        <f t="shared" si="8"/>
        <v>0</v>
      </c>
      <c r="P21" s="151"/>
    </row>
    <row r="22">
      <c r="A22" s="123" t="s">
        <v>36</v>
      </c>
      <c r="B22" s="153">
        <f>SUMIFS(May!$K$6:$K$106,May!$J$6:$J$106,A22) </f>
        <v>0</v>
      </c>
      <c r="C22" s="154">
        <f t="shared" si="5"/>
        <v>0</v>
      </c>
      <c r="D22" s="151"/>
      <c r="E22" s="123" t="s">
        <v>36</v>
      </c>
      <c r="F22" s="153">
        <f>SUMIFS(June!$K$6:$K$106,June!$J$6:$J$106,E22) </f>
        <v>0</v>
      </c>
      <c r="G22" s="154">
        <f t="shared" si="6"/>
        <v>0</v>
      </c>
      <c r="H22" s="151"/>
      <c r="I22" s="123" t="s">
        <v>36</v>
      </c>
      <c r="J22" s="153">
        <f>SUMIFS(July!$K$6:$K$106,July!$J$6:$J$106,I22) </f>
        <v>0</v>
      </c>
      <c r="K22" s="154">
        <f t="shared" si="7"/>
        <v>0</v>
      </c>
      <c r="L22" s="151"/>
      <c r="M22" s="123" t="s">
        <v>36</v>
      </c>
      <c r="N22" s="153">
        <f>SUMIFS(August!$K$6:$K$106,August!$J$6:$J$106,M22) </f>
        <v>0</v>
      </c>
      <c r="O22" s="154">
        <f t="shared" si="8"/>
        <v>0</v>
      </c>
      <c r="P22" s="151"/>
    </row>
    <row r="23">
      <c r="A23" s="123" t="s">
        <v>123</v>
      </c>
      <c r="B23" s="153">
        <f>SUMIFS(May!$K$6:$K$106,May!$J$6:$J$106,A23) </f>
        <v>0</v>
      </c>
      <c r="C23" s="154">
        <f t="shared" si="5"/>
        <v>0</v>
      </c>
      <c r="D23" s="151"/>
      <c r="E23" s="123" t="s">
        <v>123</v>
      </c>
      <c r="F23" s="153">
        <f>SUMIFS(June!$K$6:$K$106,June!$J$6:$J$106,E23) </f>
        <v>0</v>
      </c>
      <c r="G23" s="154">
        <f t="shared" si="6"/>
        <v>0</v>
      </c>
      <c r="H23" s="151"/>
      <c r="I23" s="123" t="s">
        <v>123</v>
      </c>
      <c r="J23" s="153">
        <f>SUMIFS(July!$K$6:$K$106,July!$J$6:$J$106,I23) </f>
        <v>0</v>
      </c>
      <c r="K23" s="154">
        <f t="shared" si="7"/>
        <v>0</v>
      </c>
      <c r="L23" s="151"/>
      <c r="M23" s="123" t="s">
        <v>123</v>
      </c>
      <c r="N23" s="153">
        <f>SUMIFS(August!$K$6:$K$106,August!$J$6:$J$106,M23) </f>
        <v>0</v>
      </c>
      <c r="O23" s="154">
        <f t="shared" si="8"/>
        <v>0</v>
      </c>
      <c r="P23" s="151"/>
    </row>
    <row r="24">
      <c r="A24" s="123" t="s">
        <v>32</v>
      </c>
      <c r="B24" s="153">
        <f>SUMIFS(May!$K$6:$K$106,May!$J$6:$J$106,A24) </f>
        <v>0</v>
      </c>
      <c r="C24" s="154">
        <f t="shared" si="5"/>
        <v>0</v>
      </c>
      <c r="D24" s="151"/>
      <c r="E24" s="123" t="s">
        <v>32</v>
      </c>
      <c r="F24" s="153">
        <f>SUMIFS(June!$K$6:$K$106,June!$J$6:$J$106,E24) </f>
        <v>0</v>
      </c>
      <c r="G24" s="154">
        <f t="shared" si="6"/>
        <v>0</v>
      </c>
      <c r="H24" s="151"/>
      <c r="I24" s="123" t="s">
        <v>32</v>
      </c>
      <c r="J24" s="153">
        <f>SUMIFS(July!$K$6:$K$106,July!$J$6:$J$106,I24) </f>
        <v>0</v>
      </c>
      <c r="K24" s="154">
        <f t="shared" si="7"/>
        <v>0</v>
      </c>
      <c r="L24" s="151"/>
      <c r="M24" s="123" t="s">
        <v>32</v>
      </c>
      <c r="N24" s="153">
        <f>SUMIFS(August!$K$6:$K$106,August!$J$6:$J$106,M24) </f>
        <v>0</v>
      </c>
      <c r="O24" s="154">
        <f t="shared" si="8"/>
        <v>0</v>
      </c>
      <c r="P24" s="151"/>
    </row>
    <row r="25">
      <c r="A25" s="123" t="s">
        <v>124</v>
      </c>
      <c r="B25" s="153">
        <f>SUMIFS(May!$K$6:$K$106,May!$J$6:$J$106,A25) </f>
        <v>0</v>
      </c>
      <c r="C25" s="154">
        <f t="shared" si="5"/>
        <v>0</v>
      </c>
      <c r="D25" s="151"/>
      <c r="E25" s="123" t="s">
        <v>124</v>
      </c>
      <c r="F25" s="153">
        <f>SUMIFS(June!$K$6:$K$106,June!$J$6:$J$106,E25) </f>
        <v>0</v>
      </c>
      <c r="G25" s="154">
        <f t="shared" si="6"/>
        <v>0</v>
      </c>
      <c r="H25" s="151"/>
      <c r="I25" s="123" t="s">
        <v>124</v>
      </c>
      <c r="J25" s="153">
        <f>SUMIFS(July!$K$6:$K$106,July!$J$6:$J$106,I25) </f>
        <v>0</v>
      </c>
      <c r="K25" s="154">
        <f t="shared" si="7"/>
        <v>0</v>
      </c>
      <c r="L25" s="151"/>
      <c r="M25" s="123" t="s">
        <v>124</v>
      </c>
      <c r="N25" s="153">
        <f>SUMIFS(August!$K$6:$K$106,August!$J$6:$J$106,M25) </f>
        <v>0</v>
      </c>
      <c r="O25" s="154">
        <f t="shared" si="8"/>
        <v>0</v>
      </c>
      <c r="P25" s="151"/>
    </row>
    <row r="26">
      <c r="A26" s="123" t="s">
        <v>125</v>
      </c>
      <c r="B26" s="153">
        <f>SUMIFS(May!$K$6:$K$106,May!$J$6:$J$106,A26) </f>
        <v>0</v>
      </c>
      <c r="C26" s="154">
        <f t="shared" si="5"/>
        <v>0</v>
      </c>
      <c r="D26" s="151"/>
      <c r="E26" s="123" t="s">
        <v>125</v>
      </c>
      <c r="F26" s="153">
        <f>SUMIFS(June!$K$6:$K$106,June!$J$6:$J$106,E26) </f>
        <v>0</v>
      </c>
      <c r="G26" s="154">
        <f t="shared" si="6"/>
        <v>0</v>
      </c>
      <c r="H26" s="151"/>
      <c r="I26" s="123" t="s">
        <v>125</v>
      </c>
      <c r="J26" s="153">
        <f>SUMIFS(July!$K$6:$K$106,July!$J$6:$J$106,I26) </f>
        <v>0</v>
      </c>
      <c r="K26" s="154">
        <f t="shared" si="7"/>
        <v>0</v>
      </c>
      <c r="L26" s="151"/>
      <c r="M26" s="123" t="s">
        <v>125</v>
      </c>
      <c r="N26" s="153">
        <f>SUMIFS(August!$K$6:$K$106,August!$J$6:$J$106,M26) </f>
        <v>0</v>
      </c>
      <c r="O26" s="154">
        <f t="shared" si="8"/>
        <v>0</v>
      </c>
      <c r="P26" s="151"/>
    </row>
    <row r="27">
      <c r="A27" s="123" t="s">
        <v>126</v>
      </c>
      <c r="B27" s="153">
        <f>SUMIFS(May!$K$6:$K$106,May!$J$6:$J$106,A27) </f>
        <v>0</v>
      </c>
      <c r="C27" s="154">
        <f t="shared" si="5"/>
        <v>0</v>
      </c>
      <c r="D27" s="151"/>
      <c r="E27" s="123" t="s">
        <v>126</v>
      </c>
      <c r="F27" s="153">
        <f>SUMIFS(June!$K$6:$K$106,June!$J$6:$J$106,E27) </f>
        <v>0</v>
      </c>
      <c r="G27" s="154">
        <f t="shared" si="6"/>
        <v>0</v>
      </c>
      <c r="H27" s="151"/>
      <c r="I27" s="123" t="s">
        <v>126</v>
      </c>
      <c r="J27" s="153">
        <f>SUMIFS(July!$K$6:$K$106,July!$J$6:$J$106,I27) </f>
        <v>0</v>
      </c>
      <c r="K27" s="154">
        <f t="shared" si="7"/>
        <v>0</v>
      </c>
      <c r="L27" s="151"/>
      <c r="M27" s="123" t="s">
        <v>126</v>
      </c>
      <c r="N27" s="153">
        <f>SUMIFS(August!$K$6:$K$106,August!$J$6:$J$106,M27) </f>
        <v>0</v>
      </c>
      <c r="O27" s="154">
        <f t="shared" si="8"/>
        <v>0</v>
      </c>
      <c r="P27" s="151"/>
    </row>
    <row r="28">
      <c r="A28" s="123" t="s">
        <v>127</v>
      </c>
      <c r="B28" s="153">
        <f>SUMIFS(May!$K$6:$K$106,May!$J$6:$J$106,A28) </f>
        <v>0</v>
      </c>
      <c r="C28" s="154">
        <f t="shared" si="5"/>
        <v>0</v>
      </c>
      <c r="D28" s="151"/>
      <c r="E28" s="123" t="s">
        <v>127</v>
      </c>
      <c r="F28" s="153">
        <f>SUMIFS(June!$K$6:$K$106,June!$J$6:$J$106,E28) </f>
        <v>0</v>
      </c>
      <c r="G28" s="154">
        <f t="shared" si="6"/>
        <v>0</v>
      </c>
      <c r="H28" s="151"/>
      <c r="I28" s="123" t="s">
        <v>127</v>
      </c>
      <c r="J28" s="153">
        <f>SUMIFS(July!$K$6:$K$106,July!$J$6:$J$106,I28) </f>
        <v>0</v>
      </c>
      <c r="K28" s="154">
        <f t="shared" si="7"/>
        <v>0</v>
      </c>
      <c r="L28" s="151"/>
      <c r="M28" s="123" t="s">
        <v>127</v>
      </c>
      <c r="N28" s="153">
        <f>SUMIFS(August!$K$6:$K$106,August!$J$6:$J$106,M28) </f>
        <v>0</v>
      </c>
      <c r="O28" s="154">
        <f t="shared" si="8"/>
        <v>0</v>
      </c>
      <c r="P28" s="151"/>
    </row>
    <row r="29">
      <c r="A29" s="123" t="s">
        <v>51</v>
      </c>
      <c r="B29" s="153">
        <f>SUMIFS(May!$K$6:$K$106,May!$J$6:$J$106,A29) </f>
        <v>0</v>
      </c>
      <c r="C29" s="154">
        <f t="shared" si="5"/>
        <v>0</v>
      </c>
      <c r="D29" s="151"/>
      <c r="E29" s="123" t="s">
        <v>51</v>
      </c>
      <c r="F29" s="153">
        <f>SUMIFS(June!$K$6:$K$106,June!$J$6:$J$106,E29) </f>
        <v>0</v>
      </c>
      <c r="G29" s="154">
        <f t="shared" si="6"/>
        <v>0</v>
      </c>
      <c r="H29" s="151"/>
      <c r="I29" s="123" t="s">
        <v>51</v>
      </c>
      <c r="J29" s="153">
        <f>SUMIFS(July!$K$6:$K$106,July!$J$6:$J$106,I29) </f>
        <v>0</v>
      </c>
      <c r="K29" s="154">
        <f t="shared" si="7"/>
        <v>0</v>
      </c>
      <c r="L29" s="151"/>
      <c r="M29" s="123" t="s">
        <v>51</v>
      </c>
      <c r="N29" s="153">
        <f>SUMIFS(August!$K$6:$K$106,August!$J$6:$J$106,M29) </f>
        <v>0</v>
      </c>
      <c r="O29" s="154">
        <f t="shared" si="8"/>
        <v>0</v>
      </c>
      <c r="P29" s="151"/>
    </row>
    <row r="30">
      <c r="A30" s="123" t="s">
        <v>128</v>
      </c>
      <c r="B30" s="153">
        <f>SUMIFS(May!$K$6:$K$106,May!$J$6:$J$106,A30) </f>
        <v>0</v>
      </c>
      <c r="C30" s="154">
        <f t="shared" si="5"/>
        <v>0</v>
      </c>
      <c r="D30" s="151"/>
      <c r="E30" s="123" t="s">
        <v>128</v>
      </c>
      <c r="F30" s="153">
        <f>SUMIFS(June!$K$6:$K$106,June!$J$6:$J$106,E30) </f>
        <v>0</v>
      </c>
      <c r="G30" s="154">
        <f t="shared" si="6"/>
        <v>0</v>
      </c>
      <c r="H30" s="151"/>
      <c r="I30" s="123" t="s">
        <v>128</v>
      </c>
      <c r="J30" s="153">
        <f>SUMIFS(July!$K$6:$K$106,July!$J$6:$J$106,I30) </f>
        <v>0</v>
      </c>
      <c r="K30" s="154">
        <f t="shared" si="7"/>
        <v>0</v>
      </c>
      <c r="L30" s="151"/>
      <c r="M30" s="123" t="s">
        <v>128</v>
      </c>
      <c r="N30" s="153">
        <f>SUMIFS(August!$K$6:$K$106,August!$J$6:$J$106,M30) </f>
        <v>0</v>
      </c>
      <c r="O30" s="154">
        <f t="shared" si="8"/>
        <v>0</v>
      </c>
      <c r="P30" s="151"/>
    </row>
    <row r="31">
      <c r="A31" s="123" t="s">
        <v>129</v>
      </c>
      <c r="B31" s="153">
        <f>SUMIFS(May!$K$6:$K$106,May!$J$6:$J$106,A31) </f>
        <v>0</v>
      </c>
      <c r="C31" s="154">
        <f t="shared" si="5"/>
        <v>0</v>
      </c>
      <c r="D31" s="151"/>
      <c r="E31" s="123" t="s">
        <v>129</v>
      </c>
      <c r="F31" s="153">
        <f>SUMIFS(June!$K$6:$K$106,June!$J$6:$J$106,E31) </f>
        <v>0</v>
      </c>
      <c r="G31" s="154">
        <f t="shared" si="6"/>
        <v>0</v>
      </c>
      <c r="H31" s="151"/>
      <c r="I31" s="123" t="s">
        <v>129</v>
      </c>
      <c r="J31" s="153">
        <f>SUMIFS(July!$K$6:$K$106,July!$J$6:$J$106,I31) </f>
        <v>0</v>
      </c>
      <c r="K31" s="154">
        <f t="shared" si="7"/>
        <v>0</v>
      </c>
      <c r="L31" s="151"/>
      <c r="M31" s="123" t="s">
        <v>129</v>
      </c>
      <c r="N31" s="153">
        <f>SUMIFS(August!$K$6:$K$106,August!$J$6:$J$106,M31) </f>
        <v>0</v>
      </c>
      <c r="O31" s="154">
        <f t="shared" si="8"/>
        <v>0</v>
      </c>
      <c r="P31" s="151"/>
    </row>
    <row r="32" ht="1.5" customHeight="1">
      <c r="D32" s="151"/>
      <c r="H32" s="151"/>
      <c r="L32" s="151"/>
      <c r="P32" s="151"/>
    </row>
    <row r="33" ht="1.5" customHeight="1">
      <c r="A33" s="151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</row>
    <row r="34" ht="1.5" customHeight="1">
      <c r="D34" s="151"/>
      <c r="H34" s="151"/>
      <c r="L34" s="151"/>
      <c r="P34" s="151"/>
    </row>
    <row r="35">
      <c r="A35" s="148" t="s">
        <v>133</v>
      </c>
      <c r="B35" s="149" t="s">
        <v>114</v>
      </c>
      <c r="C35" s="150">
        <f>September!K108</f>
        <v>0</v>
      </c>
      <c r="D35" s="151"/>
      <c r="E35" s="148" t="s">
        <v>134</v>
      </c>
      <c r="F35" s="149" t="s">
        <v>114</v>
      </c>
      <c r="G35" s="150">
        <f>October!K108</f>
        <v>0</v>
      </c>
      <c r="H35" s="151"/>
      <c r="I35" s="148" t="s">
        <v>135</v>
      </c>
      <c r="J35" s="149" t="s">
        <v>114</v>
      </c>
      <c r="K35" s="150">
        <f>November!K108</f>
        <v>0</v>
      </c>
      <c r="L35" s="151"/>
      <c r="M35" s="148" t="s">
        <v>136</v>
      </c>
      <c r="N35" s="149" t="s">
        <v>114</v>
      </c>
      <c r="O35" s="150">
        <f>December!K108</f>
        <v>0</v>
      </c>
      <c r="P35" s="151"/>
    </row>
    <row r="36">
      <c r="A36" s="152" t="s">
        <v>118</v>
      </c>
      <c r="B36" s="152" t="s">
        <v>119</v>
      </c>
      <c r="C36" s="152" t="s">
        <v>120</v>
      </c>
      <c r="D36" s="151"/>
      <c r="E36" s="152" t="s">
        <v>118</v>
      </c>
      <c r="F36" s="152" t="s">
        <v>119</v>
      </c>
      <c r="G36" s="152" t="s">
        <v>120</v>
      </c>
      <c r="H36" s="151"/>
      <c r="I36" s="152" t="s">
        <v>118</v>
      </c>
      <c r="J36" s="152" t="s">
        <v>119</v>
      </c>
      <c r="K36" s="152" t="s">
        <v>120</v>
      </c>
      <c r="L36" s="151"/>
      <c r="M36" s="152" t="s">
        <v>118</v>
      </c>
      <c r="N36" s="152" t="s">
        <v>119</v>
      </c>
      <c r="O36" s="152" t="s">
        <v>120</v>
      </c>
      <c r="P36" s="151"/>
    </row>
    <row r="37">
      <c r="A37" s="123" t="s">
        <v>121</v>
      </c>
      <c r="B37" s="153">
        <f>SUMIFS(September!$K$6:$K$106,September!$J$6:$J$106,A37) </f>
        <v>0</v>
      </c>
      <c r="C37" s="154">
        <f t="shared" ref="C37:C48" si="9">IFERROR((B37/$C$35),0)</f>
        <v>0</v>
      </c>
      <c r="D37" s="151"/>
      <c r="E37" s="123" t="s">
        <v>121</v>
      </c>
      <c r="F37" s="153">
        <f>SUMIFS(October!$K$6:$K$106,October!$J$6:$J$106,E37) </f>
        <v>0</v>
      </c>
      <c r="G37" s="154">
        <f t="shared" ref="G37:G48" si="10">IFERROR((F37/$G$35),0)</f>
        <v>0</v>
      </c>
      <c r="H37" s="151"/>
      <c r="I37" s="123" t="s">
        <v>121</v>
      </c>
      <c r="J37" s="153">
        <f>SUMIFS(November!$K$6:$K$106,November!$J$6:$J$106,I37) </f>
        <v>0</v>
      </c>
      <c r="K37" s="154">
        <f t="shared" ref="K37:K48" si="11">IFERROR((J37/$K$35),0)</f>
        <v>0</v>
      </c>
      <c r="L37" s="151"/>
      <c r="M37" s="123" t="s">
        <v>121</v>
      </c>
      <c r="N37" s="153">
        <f>SUMIFS(December!$K$6:$K$106,December!$J$6:$J$106,M37) </f>
        <v>0</v>
      </c>
      <c r="O37" s="154">
        <f t="shared" ref="O37:O48" si="12">IFERROR((N37/$O$35),0)</f>
        <v>0</v>
      </c>
      <c r="P37" s="151"/>
    </row>
    <row r="38">
      <c r="A38" s="123" t="s">
        <v>122</v>
      </c>
      <c r="B38" s="153">
        <f>SUMIFS(September!$K$6:$K$106,September!$J$6:$J$106,A38) </f>
        <v>0</v>
      </c>
      <c r="C38" s="154">
        <f t="shared" si="9"/>
        <v>0</v>
      </c>
      <c r="D38" s="151"/>
      <c r="E38" s="123" t="s">
        <v>122</v>
      </c>
      <c r="F38" s="153">
        <f>SUMIFS(October!$K$6:$K$106,October!$J$6:$J$106,E38) </f>
        <v>0</v>
      </c>
      <c r="G38" s="154">
        <f t="shared" si="10"/>
        <v>0</v>
      </c>
      <c r="H38" s="151"/>
      <c r="I38" s="123" t="s">
        <v>122</v>
      </c>
      <c r="J38" s="153">
        <f>SUMIFS(November!$K$6:$K$106,November!$J$6:$J$106,I38) </f>
        <v>0</v>
      </c>
      <c r="K38" s="154">
        <f t="shared" si="11"/>
        <v>0</v>
      </c>
      <c r="L38" s="151"/>
      <c r="M38" s="123" t="s">
        <v>122</v>
      </c>
      <c r="N38" s="153">
        <f>SUMIFS(December!$G$6:$G$106,December!$F$6:$F$106,M38) </f>
        <v>0</v>
      </c>
      <c r="O38" s="154">
        <f t="shared" si="12"/>
        <v>0</v>
      </c>
      <c r="P38" s="151"/>
    </row>
    <row r="39">
      <c r="A39" s="123" t="s">
        <v>36</v>
      </c>
      <c r="B39" s="153">
        <f>SUMIFS(September!$K$6:$K$106,September!$J$6:$J$106,A39) </f>
        <v>0</v>
      </c>
      <c r="C39" s="154">
        <f t="shared" si="9"/>
        <v>0</v>
      </c>
      <c r="D39" s="151"/>
      <c r="E39" s="123" t="s">
        <v>36</v>
      </c>
      <c r="F39" s="153">
        <f>SUMIFS(October!$K$6:$K$106,October!$J$6:$J$106,E39) </f>
        <v>0</v>
      </c>
      <c r="G39" s="154">
        <f t="shared" si="10"/>
        <v>0</v>
      </c>
      <c r="H39" s="151"/>
      <c r="I39" s="123" t="s">
        <v>36</v>
      </c>
      <c r="J39" s="153">
        <f>SUMIFS(November!$K$6:$K$106,November!$J$6:$J$106,I39) </f>
        <v>0</v>
      </c>
      <c r="K39" s="154">
        <f t="shared" si="11"/>
        <v>0</v>
      </c>
      <c r="L39" s="151"/>
      <c r="M39" s="123" t="s">
        <v>36</v>
      </c>
      <c r="N39" s="153">
        <f>SUMIFS(December!$G$6:$G$106,December!$F$6:$F$106,M39) </f>
        <v>0</v>
      </c>
      <c r="O39" s="154">
        <f t="shared" si="12"/>
        <v>0</v>
      </c>
      <c r="P39" s="151"/>
    </row>
    <row r="40">
      <c r="A40" s="123" t="s">
        <v>123</v>
      </c>
      <c r="B40" s="153">
        <f>SUMIFS(September!$K$6:$K$106,September!$J$6:$J$106,A40) </f>
        <v>0</v>
      </c>
      <c r="C40" s="154">
        <f t="shared" si="9"/>
        <v>0</v>
      </c>
      <c r="D40" s="151"/>
      <c r="E40" s="123" t="s">
        <v>123</v>
      </c>
      <c r="F40" s="153">
        <f>SUMIFS(October!$K$6:$K$106,October!$J$6:$J$106,E40) </f>
        <v>0</v>
      </c>
      <c r="G40" s="154">
        <f t="shared" si="10"/>
        <v>0</v>
      </c>
      <c r="H40" s="151"/>
      <c r="I40" s="123" t="s">
        <v>123</v>
      </c>
      <c r="J40" s="153">
        <f>SUMIFS(November!$K$6:$K$106,November!$J$6:$J$106,I40) </f>
        <v>0</v>
      </c>
      <c r="K40" s="154">
        <f t="shared" si="11"/>
        <v>0</v>
      </c>
      <c r="L40" s="151"/>
      <c r="M40" s="123" t="s">
        <v>123</v>
      </c>
      <c r="N40" s="153">
        <f>SUMIFS(December!$G$6:$G$106,December!$F$6:$F$106,M40) </f>
        <v>0</v>
      </c>
      <c r="O40" s="154">
        <f t="shared" si="12"/>
        <v>0</v>
      </c>
      <c r="P40" s="151"/>
    </row>
    <row r="41">
      <c r="A41" s="123" t="s">
        <v>32</v>
      </c>
      <c r="B41" s="153">
        <f>SUMIFS(September!$K$6:$K$106,September!$J$6:$J$106,A41) </f>
        <v>0</v>
      </c>
      <c r="C41" s="154">
        <f t="shared" si="9"/>
        <v>0</v>
      </c>
      <c r="D41" s="151"/>
      <c r="E41" s="123" t="s">
        <v>32</v>
      </c>
      <c r="F41" s="153">
        <f>SUMIFS(October!$K$6:$K$106,October!$J$6:$J$106,E41) </f>
        <v>0</v>
      </c>
      <c r="G41" s="154">
        <f t="shared" si="10"/>
        <v>0</v>
      </c>
      <c r="H41" s="151"/>
      <c r="I41" s="123" t="s">
        <v>32</v>
      </c>
      <c r="J41" s="153">
        <f>SUMIFS(November!$K$6:$K$106,November!$J$6:$J$106,I41) </f>
        <v>0</v>
      </c>
      <c r="K41" s="154">
        <f t="shared" si="11"/>
        <v>0</v>
      </c>
      <c r="L41" s="151"/>
      <c r="M41" s="123" t="s">
        <v>32</v>
      </c>
      <c r="N41" s="153">
        <f>SUMIFS(December!$G$6:$G$106,December!$F$6:$F$106,M41) </f>
        <v>0</v>
      </c>
      <c r="O41" s="154">
        <f t="shared" si="12"/>
        <v>0</v>
      </c>
      <c r="P41" s="151"/>
    </row>
    <row r="42">
      <c r="A42" s="123" t="s">
        <v>124</v>
      </c>
      <c r="B42" s="153">
        <f>SUMIFS(September!$K$6:$K$106,September!$J$6:$J$106,A42) </f>
        <v>0</v>
      </c>
      <c r="C42" s="154">
        <f t="shared" si="9"/>
        <v>0</v>
      </c>
      <c r="D42" s="151"/>
      <c r="E42" s="123" t="s">
        <v>124</v>
      </c>
      <c r="F42" s="153">
        <f>SUMIFS(October!$K$6:$K$106,October!$J$6:$J$106,E42) </f>
        <v>0</v>
      </c>
      <c r="G42" s="154">
        <f t="shared" si="10"/>
        <v>0</v>
      </c>
      <c r="H42" s="151"/>
      <c r="I42" s="123" t="s">
        <v>124</v>
      </c>
      <c r="J42" s="153">
        <f>SUMIFS(November!$K$6:$K$106,November!$J$6:$J$106,I42) </f>
        <v>0</v>
      </c>
      <c r="K42" s="154">
        <f t="shared" si="11"/>
        <v>0</v>
      </c>
      <c r="L42" s="151"/>
      <c r="M42" s="123" t="s">
        <v>124</v>
      </c>
      <c r="N42" s="153">
        <f>SUMIFS(December!$G$6:$G$106,December!$F$6:$F$106,M42) </f>
        <v>0</v>
      </c>
      <c r="O42" s="154">
        <f t="shared" si="12"/>
        <v>0</v>
      </c>
      <c r="P42" s="151"/>
    </row>
    <row r="43">
      <c r="A43" s="123" t="s">
        <v>125</v>
      </c>
      <c r="B43" s="153">
        <f>SUMIFS(September!$K$6:$K$106,September!$J$6:$J$106,A43) </f>
        <v>0</v>
      </c>
      <c r="C43" s="154">
        <f t="shared" si="9"/>
        <v>0</v>
      </c>
      <c r="D43" s="151"/>
      <c r="E43" s="123" t="s">
        <v>125</v>
      </c>
      <c r="F43" s="153">
        <f>SUMIFS(October!$K$6:$K$106,October!$J$6:$J$106,E43) </f>
        <v>0</v>
      </c>
      <c r="G43" s="154">
        <f t="shared" si="10"/>
        <v>0</v>
      </c>
      <c r="H43" s="151"/>
      <c r="I43" s="123" t="s">
        <v>125</v>
      </c>
      <c r="J43" s="153">
        <f>SUMIFS(November!$K$6:$K$106,November!$J$6:$J$106,I43) </f>
        <v>0</v>
      </c>
      <c r="K43" s="154">
        <f t="shared" si="11"/>
        <v>0</v>
      </c>
      <c r="L43" s="151"/>
      <c r="M43" s="123" t="s">
        <v>125</v>
      </c>
      <c r="N43" s="153">
        <f>SUMIFS(December!$G$6:$G$106,December!$F$6:$F$106,M43) </f>
        <v>0</v>
      </c>
      <c r="O43" s="154">
        <f t="shared" si="12"/>
        <v>0</v>
      </c>
      <c r="P43" s="151"/>
    </row>
    <row r="44">
      <c r="A44" s="123" t="s">
        <v>126</v>
      </c>
      <c r="B44" s="153">
        <f>SUMIFS(September!$K$6:$K$106,September!$J$6:$J$106,A44) </f>
        <v>0</v>
      </c>
      <c r="C44" s="154">
        <f t="shared" si="9"/>
        <v>0</v>
      </c>
      <c r="D44" s="151"/>
      <c r="E44" s="123" t="s">
        <v>126</v>
      </c>
      <c r="F44" s="153">
        <f>SUMIFS(October!$K$6:$K$106,October!$J$6:$J$106,E44) </f>
        <v>0</v>
      </c>
      <c r="G44" s="154">
        <f t="shared" si="10"/>
        <v>0</v>
      </c>
      <c r="H44" s="151"/>
      <c r="I44" s="123" t="s">
        <v>126</v>
      </c>
      <c r="J44" s="153">
        <f>SUMIFS(November!$K$6:$K$106,November!$J$6:$J$106,I44) </f>
        <v>0</v>
      </c>
      <c r="K44" s="154">
        <f t="shared" si="11"/>
        <v>0</v>
      </c>
      <c r="L44" s="151"/>
      <c r="M44" s="123" t="s">
        <v>126</v>
      </c>
      <c r="N44" s="153">
        <f>SUMIFS(December!$G$6:$G$106,December!$F$6:$F$106,M44) </f>
        <v>0</v>
      </c>
      <c r="O44" s="154">
        <f t="shared" si="12"/>
        <v>0</v>
      </c>
      <c r="P44" s="151"/>
    </row>
    <row r="45">
      <c r="A45" s="123" t="s">
        <v>127</v>
      </c>
      <c r="B45" s="153">
        <f>SUMIFS(September!$K$6:$K$106,September!$J$6:$J$106,A45) </f>
        <v>0</v>
      </c>
      <c r="C45" s="154">
        <f t="shared" si="9"/>
        <v>0</v>
      </c>
      <c r="D45" s="151"/>
      <c r="E45" s="123" t="s">
        <v>127</v>
      </c>
      <c r="F45" s="153">
        <f>SUMIFS(October!$K$6:$K$106,October!$J$6:$J$106,E45) </f>
        <v>0</v>
      </c>
      <c r="G45" s="154">
        <f t="shared" si="10"/>
        <v>0</v>
      </c>
      <c r="H45" s="151"/>
      <c r="I45" s="123" t="s">
        <v>127</v>
      </c>
      <c r="J45" s="153">
        <f>SUMIFS(November!$K$6:$K$106,November!$J$6:$J$106,I45) </f>
        <v>0</v>
      </c>
      <c r="K45" s="154">
        <f t="shared" si="11"/>
        <v>0</v>
      </c>
      <c r="L45" s="151"/>
      <c r="M45" s="123" t="s">
        <v>127</v>
      </c>
      <c r="N45" s="153">
        <f>SUMIFS(December!$G$6:$G$106,December!$F$6:$F$106,M45) </f>
        <v>0</v>
      </c>
      <c r="O45" s="154">
        <f t="shared" si="12"/>
        <v>0</v>
      </c>
      <c r="P45" s="151"/>
    </row>
    <row r="46">
      <c r="A46" s="123" t="s">
        <v>51</v>
      </c>
      <c r="B46" s="153">
        <f>SUMIFS(September!$K$6:$K$106,September!$J$6:$J$106,A46) </f>
        <v>0</v>
      </c>
      <c r="C46" s="154">
        <f t="shared" si="9"/>
        <v>0</v>
      </c>
      <c r="D46" s="151"/>
      <c r="E46" s="123" t="s">
        <v>51</v>
      </c>
      <c r="F46" s="153">
        <f>SUMIFS(October!$K$6:$K$106,October!$J$6:$J$106,E46) </f>
        <v>0</v>
      </c>
      <c r="G46" s="154">
        <f t="shared" si="10"/>
        <v>0</v>
      </c>
      <c r="H46" s="151"/>
      <c r="I46" s="123" t="s">
        <v>51</v>
      </c>
      <c r="J46" s="153">
        <f>SUMIFS(November!$K$6:$K$106,November!$J$6:$J$106,I46) </f>
        <v>0</v>
      </c>
      <c r="K46" s="154">
        <f t="shared" si="11"/>
        <v>0</v>
      </c>
      <c r="L46" s="151"/>
      <c r="M46" s="123" t="s">
        <v>51</v>
      </c>
      <c r="N46" s="153">
        <f>SUMIFS(December!$G$6:$G$106,December!$F$6:$F$106,M46) </f>
        <v>0</v>
      </c>
      <c r="O46" s="154">
        <f t="shared" si="12"/>
        <v>0</v>
      </c>
      <c r="P46" s="151"/>
    </row>
    <row r="47">
      <c r="A47" s="123" t="s">
        <v>128</v>
      </c>
      <c r="B47" s="153">
        <f>SUMIFS(September!$K$6:$K$106,September!$J$6:$J$106,A47) </f>
        <v>0</v>
      </c>
      <c r="C47" s="154">
        <f t="shared" si="9"/>
        <v>0</v>
      </c>
      <c r="D47" s="151"/>
      <c r="E47" s="123" t="s">
        <v>128</v>
      </c>
      <c r="F47" s="153">
        <f>SUMIFS(October!$K$6:$K$106,October!$J$6:$J$106,E47) </f>
        <v>0</v>
      </c>
      <c r="G47" s="154">
        <f t="shared" si="10"/>
        <v>0</v>
      </c>
      <c r="H47" s="151"/>
      <c r="I47" s="123" t="s">
        <v>128</v>
      </c>
      <c r="J47" s="153">
        <f>SUMIFS(November!$K$6:$K$106,November!$J$6:$J$106,I47) </f>
        <v>0</v>
      </c>
      <c r="K47" s="154">
        <f t="shared" si="11"/>
        <v>0</v>
      </c>
      <c r="L47" s="151"/>
      <c r="M47" s="123" t="s">
        <v>128</v>
      </c>
      <c r="N47" s="153">
        <f>SUMIFS(December!$G$6:$G$106,December!$F$6:$F$106,M47) </f>
        <v>0</v>
      </c>
      <c r="O47" s="154">
        <f t="shared" si="12"/>
        <v>0</v>
      </c>
      <c r="P47" s="151"/>
    </row>
    <row r="48">
      <c r="A48" s="123" t="s">
        <v>129</v>
      </c>
      <c r="B48" s="153">
        <f>SUMIFS(September!$K$6:$K$106,September!$J$6:$J$106,A48) </f>
        <v>0</v>
      </c>
      <c r="C48" s="154">
        <f t="shared" si="9"/>
        <v>0</v>
      </c>
      <c r="D48" s="151"/>
      <c r="E48" s="123" t="s">
        <v>129</v>
      </c>
      <c r="F48" s="153">
        <f>SUMIFS(October!$K$6:$K$106,October!$J$6:$J$106,E48) </f>
        <v>0</v>
      </c>
      <c r="G48" s="154">
        <f t="shared" si="10"/>
        <v>0</v>
      </c>
      <c r="H48" s="151"/>
      <c r="I48" s="123" t="s">
        <v>129</v>
      </c>
      <c r="J48" s="153">
        <f>SUMIFS(November!$K$6:$K$106,November!$J$6:$J$106,I48) </f>
        <v>0</v>
      </c>
      <c r="K48" s="154">
        <f t="shared" si="11"/>
        <v>0</v>
      </c>
      <c r="L48" s="151"/>
      <c r="M48" s="123" t="s">
        <v>129</v>
      </c>
      <c r="N48" s="153">
        <f>SUMIFS(December!$G$6:$G$106,December!$F$6:$F$106,M48) </f>
        <v>0</v>
      </c>
      <c r="O48" s="154">
        <f t="shared" si="12"/>
        <v>0</v>
      </c>
      <c r="P48" s="151"/>
    </row>
    <row r="49" ht="1.5" customHeight="1">
      <c r="D49" s="151"/>
      <c r="H49" s="151"/>
      <c r="L49" s="151"/>
      <c r="P49" s="151"/>
    </row>
    <row r="50" ht="1.5" customHeight="1">
      <c r="A50" s="151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</row>
  </sheetData>
  <dataValidations>
    <dataValidation type="list" allowBlank="1" showErrorMessage="1" sqref="A3:A14 E3:E14 I3:I14 M3:M14 A20:A31 E20:E31 I20:I31 M20:M31 A37:A48 E37:E48 I37:I48 M37:M48">
      <formula1>"NONE,Groceries,Entertainment,Fuel,Sport/Exercise,Rent,Takeaways,Utilities,Water,Hobbies,House Supplies,Other"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J9" s="158" t="s">
        <v>129</v>
      </c>
      <c r="K9" s="160"/>
      <c r="L9" s="151"/>
      <c r="N9" s="159"/>
      <c r="O9" s="151"/>
    </row>
    <row r="10">
      <c r="A10" s="151"/>
      <c r="C10" s="159"/>
      <c r="D10" s="151"/>
      <c r="F10" s="158" t="s">
        <v>129</v>
      </c>
      <c r="G10" s="160"/>
      <c r="H10" s="151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38"/>
    <col customWidth="1" min="2" max="2" width="32.25"/>
    <col customWidth="1" min="3" max="3" width="12.88"/>
    <col customWidth="1" min="4" max="4" width="0.38"/>
    <col customWidth="1" min="5" max="5" width="32.88"/>
    <col customWidth="1" min="6" max="6" width="17.0"/>
    <col customWidth="1" min="8" max="8" width="0.38"/>
    <col customWidth="1" min="9" max="9" width="30.75"/>
    <col customWidth="1" min="10" max="10" width="18.0"/>
    <col customWidth="1" min="12" max="12" width="0.38"/>
    <col customWidth="1" min="13" max="13" width="32.13"/>
    <col customWidth="1" min="15" max="15" width="0.38"/>
  </cols>
  <sheetData>
    <row r="1">
      <c r="A1" s="15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1"/>
    </row>
    <row r="2">
      <c r="A2" s="151"/>
      <c r="B2" s="156" t="s">
        <v>60</v>
      </c>
      <c r="H2" s="155"/>
      <c r="I2" s="156" t="s">
        <v>62</v>
      </c>
      <c r="O2" s="151"/>
    </row>
    <row r="3" ht="1.5" customHeight="1">
      <c r="A3" s="151"/>
      <c r="B3" s="157"/>
      <c r="C3" s="157"/>
      <c r="D3" s="157"/>
      <c r="E3" s="157"/>
      <c r="F3" s="157"/>
      <c r="G3" s="157"/>
      <c r="H3" s="151"/>
      <c r="I3" s="157"/>
      <c r="J3" s="157"/>
      <c r="K3" s="157"/>
      <c r="L3" s="157"/>
      <c r="M3" s="157"/>
      <c r="N3" s="157"/>
      <c r="O3" s="151"/>
    </row>
    <row r="4">
      <c r="A4" s="151"/>
      <c r="B4" s="158" t="s">
        <v>137</v>
      </c>
      <c r="C4" s="158" t="s">
        <v>138</v>
      </c>
      <c r="D4" s="157"/>
      <c r="E4" s="158" t="s">
        <v>137</v>
      </c>
      <c r="F4" s="158" t="s">
        <v>118</v>
      </c>
      <c r="G4" s="158" t="s">
        <v>139</v>
      </c>
      <c r="H4" s="151"/>
      <c r="I4" s="158" t="s">
        <v>137</v>
      </c>
      <c r="J4" s="158" t="s">
        <v>118</v>
      </c>
      <c r="K4" s="158" t="s">
        <v>138</v>
      </c>
      <c r="L4" s="157"/>
      <c r="M4" s="158" t="s">
        <v>137</v>
      </c>
      <c r="N4" s="158" t="s">
        <v>139</v>
      </c>
      <c r="O4" s="151"/>
    </row>
    <row r="5" ht="1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>
      <c r="A6" s="151"/>
      <c r="C6" s="159"/>
      <c r="D6" s="151"/>
      <c r="F6" s="158" t="s">
        <v>129</v>
      </c>
      <c r="G6" s="160"/>
      <c r="H6" s="151"/>
      <c r="I6" s="158"/>
      <c r="J6" s="158" t="s">
        <v>129</v>
      </c>
      <c r="K6" s="160"/>
      <c r="L6" s="151"/>
      <c r="N6" s="159"/>
      <c r="O6" s="151"/>
    </row>
    <row r="7">
      <c r="A7" s="151"/>
      <c r="C7" s="159"/>
      <c r="D7" s="151"/>
      <c r="F7" s="158" t="s">
        <v>129</v>
      </c>
      <c r="G7" s="160"/>
      <c r="H7" s="151"/>
      <c r="I7" s="158"/>
      <c r="J7" s="158" t="s">
        <v>129</v>
      </c>
      <c r="K7" s="160"/>
      <c r="L7" s="151"/>
      <c r="N7" s="159"/>
      <c r="O7" s="151"/>
    </row>
    <row r="8">
      <c r="A8" s="151"/>
      <c r="C8" s="159"/>
      <c r="D8" s="151"/>
      <c r="F8" s="158" t="s">
        <v>129</v>
      </c>
      <c r="G8" s="160"/>
      <c r="H8" s="151"/>
      <c r="I8" s="158"/>
      <c r="J8" s="158" t="s">
        <v>129</v>
      </c>
      <c r="K8" s="160"/>
      <c r="L8" s="151"/>
      <c r="N8" s="159"/>
      <c r="O8" s="151"/>
    </row>
    <row r="9">
      <c r="A9" s="151"/>
      <c r="C9" s="159"/>
      <c r="D9" s="151"/>
      <c r="F9" s="158" t="s">
        <v>129</v>
      </c>
      <c r="G9" s="160"/>
      <c r="H9" s="151"/>
      <c r="I9" s="158"/>
      <c r="J9" s="158" t="s">
        <v>129</v>
      </c>
      <c r="K9" s="160"/>
      <c r="L9" s="151"/>
      <c r="N9" s="161"/>
      <c r="O9" s="151"/>
    </row>
    <row r="10">
      <c r="A10" s="151"/>
      <c r="C10" s="159"/>
      <c r="D10" s="151"/>
      <c r="F10" s="158" t="s">
        <v>129</v>
      </c>
      <c r="G10" s="160"/>
      <c r="H10" s="151"/>
      <c r="I10" s="158"/>
      <c r="J10" s="158" t="s">
        <v>129</v>
      </c>
      <c r="K10" s="160"/>
      <c r="L10" s="151"/>
      <c r="N10" s="161"/>
      <c r="O10" s="151"/>
    </row>
    <row r="11">
      <c r="A11" s="151"/>
      <c r="C11" s="159"/>
      <c r="D11" s="151"/>
      <c r="F11" s="158" t="s">
        <v>129</v>
      </c>
      <c r="G11" s="160"/>
      <c r="H11" s="151"/>
      <c r="J11" s="158" t="s">
        <v>129</v>
      </c>
      <c r="K11" s="160"/>
      <c r="L11" s="151"/>
      <c r="N11" s="161"/>
      <c r="O11" s="151"/>
    </row>
    <row r="12">
      <c r="A12" s="151"/>
      <c r="C12" s="159"/>
      <c r="D12" s="151"/>
      <c r="F12" s="158" t="s">
        <v>129</v>
      </c>
      <c r="G12" s="160"/>
      <c r="H12" s="151"/>
      <c r="I12" s="158"/>
      <c r="J12" s="158" t="s">
        <v>129</v>
      </c>
      <c r="K12" s="160"/>
      <c r="L12" s="151"/>
      <c r="N12" s="161"/>
      <c r="O12" s="151"/>
    </row>
    <row r="13">
      <c r="A13" s="151"/>
      <c r="C13" s="159"/>
      <c r="D13" s="151"/>
      <c r="F13" s="158" t="s">
        <v>129</v>
      </c>
      <c r="G13" s="160"/>
      <c r="H13" s="151"/>
      <c r="J13" s="158" t="s">
        <v>129</v>
      </c>
      <c r="K13" s="160"/>
      <c r="L13" s="151"/>
      <c r="N13" s="161"/>
      <c r="O13" s="151"/>
    </row>
    <row r="14">
      <c r="A14" s="151"/>
      <c r="C14" s="159"/>
      <c r="D14" s="151"/>
      <c r="F14" s="158" t="s">
        <v>129</v>
      </c>
      <c r="G14" s="160"/>
      <c r="H14" s="151"/>
      <c r="I14" s="158"/>
      <c r="J14" s="158" t="s">
        <v>129</v>
      </c>
      <c r="K14" s="160"/>
      <c r="L14" s="151"/>
      <c r="N14" s="161"/>
      <c r="O14" s="151"/>
    </row>
    <row r="15">
      <c r="A15" s="151"/>
      <c r="C15" s="159"/>
      <c r="D15" s="151"/>
      <c r="F15" s="158" t="s">
        <v>129</v>
      </c>
      <c r="G15" s="160"/>
      <c r="H15" s="151"/>
      <c r="I15" s="158"/>
      <c r="J15" s="158" t="s">
        <v>129</v>
      </c>
      <c r="K15" s="160"/>
      <c r="L15" s="151"/>
      <c r="N15" s="161"/>
      <c r="O15" s="151"/>
    </row>
    <row r="16">
      <c r="A16" s="151"/>
      <c r="C16" s="159"/>
      <c r="D16" s="151"/>
      <c r="F16" s="158" t="s">
        <v>129</v>
      </c>
      <c r="G16" s="160"/>
      <c r="H16" s="151"/>
      <c r="I16" s="158"/>
      <c r="J16" s="158" t="s">
        <v>129</v>
      </c>
      <c r="K16" s="160"/>
      <c r="L16" s="151"/>
      <c r="N16" s="161"/>
      <c r="O16" s="151"/>
    </row>
    <row r="17">
      <c r="A17" s="151"/>
      <c r="C17" s="161"/>
      <c r="D17" s="151"/>
      <c r="F17" s="158" t="s">
        <v>129</v>
      </c>
      <c r="G17" s="160"/>
      <c r="H17" s="151"/>
      <c r="I17" s="158"/>
      <c r="J17" s="158" t="s">
        <v>129</v>
      </c>
      <c r="K17" s="160"/>
      <c r="L17" s="151"/>
      <c r="N17" s="161"/>
      <c r="O17" s="151"/>
    </row>
    <row r="18">
      <c r="A18" s="151"/>
      <c r="C18" s="161"/>
      <c r="D18" s="151"/>
      <c r="F18" s="158" t="s">
        <v>129</v>
      </c>
      <c r="G18" s="160"/>
      <c r="H18" s="151"/>
      <c r="J18" s="158" t="s">
        <v>129</v>
      </c>
      <c r="K18" s="160"/>
      <c r="L18" s="151"/>
      <c r="N18" s="161"/>
      <c r="O18" s="151"/>
    </row>
    <row r="19">
      <c r="A19" s="151"/>
      <c r="C19" s="161"/>
      <c r="D19" s="151"/>
      <c r="F19" s="158" t="s">
        <v>129</v>
      </c>
      <c r="G19" s="160"/>
      <c r="H19" s="151"/>
      <c r="I19" s="158"/>
      <c r="J19" s="158" t="s">
        <v>129</v>
      </c>
      <c r="K19" s="160"/>
      <c r="L19" s="151"/>
      <c r="N19" s="161"/>
      <c r="O19" s="151"/>
    </row>
    <row r="20">
      <c r="A20" s="151"/>
      <c r="C20" s="161"/>
      <c r="D20" s="151"/>
      <c r="F20" s="158" t="s">
        <v>129</v>
      </c>
      <c r="G20" s="160"/>
      <c r="H20" s="151"/>
      <c r="I20" s="158"/>
      <c r="J20" s="158" t="s">
        <v>129</v>
      </c>
      <c r="K20" s="160"/>
      <c r="L20" s="151"/>
      <c r="N20" s="161"/>
      <c r="O20" s="151"/>
    </row>
    <row r="21">
      <c r="A21" s="151"/>
      <c r="C21" s="161"/>
      <c r="D21" s="151"/>
      <c r="F21" s="158" t="s">
        <v>129</v>
      </c>
      <c r="G21" s="160"/>
      <c r="H21" s="151"/>
      <c r="J21" s="158" t="s">
        <v>129</v>
      </c>
      <c r="K21" s="160"/>
      <c r="L21" s="151"/>
      <c r="N21" s="161"/>
      <c r="O21" s="151"/>
    </row>
    <row r="22">
      <c r="A22" s="151"/>
      <c r="C22" s="161"/>
      <c r="D22" s="151"/>
      <c r="F22" s="158" t="s">
        <v>129</v>
      </c>
      <c r="G22" s="160"/>
      <c r="H22" s="151"/>
      <c r="J22" s="158" t="s">
        <v>129</v>
      </c>
      <c r="K22" s="160"/>
      <c r="L22" s="151"/>
      <c r="N22" s="161"/>
      <c r="O22" s="151"/>
    </row>
    <row r="23">
      <c r="A23" s="151"/>
      <c r="C23" s="161"/>
      <c r="D23" s="151"/>
      <c r="F23" s="158" t="s">
        <v>129</v>
      </c>
      <c r="G23" s="160"/>
      <c r="H23" s="151"/>
      <c r="I23" s="158"/>
      <c r="J23" s="158" t="s">
        <v>129</v>
      </c>
      <c r="K23" s="160"/>
      <c r="L23" s="151"/>
      <c r="N23" s="161"/>
      <c r="O23" s="151"/>
    </row>
    <row r="24">
      <c r="A24" s="151"/>
      <c r="C24" s="161"/>
      <c r="D24" s="151"/>
      <c r="F24" s="158" t="s">
        <v>129</v>
      </c>
      <c r="G24" s="160"/>
      <c r="H24" s="151"/>
      <c r="I24" s="158"/>
      <c r="J24" s="158" t="s">
        <v>129</v>
      </c>
      <c r="K24" s="160"/>
      <c r="L24" s="151"/>
      <c r="N24" s="161"/>
      <c r="O24" s="151"/>
    </row>
    <row r="25">
      <c r="A25" s="151"/>
      <c r="C25" s="161"/>
      <c r="D25" s="151"/>
      <c r="F25" s="158" t="s">
        <v>129</v>
      </c>
      <c r="G25" s="162"/>
      <c r="H25" s="151"/>
      <c r="I25" s="158"/>
      <c r="J25" s="158" t="s">
        <v>129</v>
      </c>
      <c r="K25" s="160"/>
      <c r="L25" s="151"/>
      <c r="N25" s="161"/>
      <c r="O25" s="151"/>
    </row>
    <row r="26">
      <c r="A26" s="151"/>
      <c r="C26" s="161"/>
      <c r="D26" s="151"/>
      <c r="F26" s="158" t="s">
        <v>129</v>
      </c>
      <c r="G26" s="162"/>
      <c r="H26" s="151"/>
      <c r="I26" s="158"/>
      <c r="J26" s="158" t="s">
        <v>129</v>
      </c>
      <c r="K26" s="160"/>
      <c r="L26" s="151"/>
      <c r="N26" s="161"/>
      <c r="O26" s="151"/>
    </row>
    <row r="27">
      <c r="A27" s="151"/>
      <c r="C27" s="161"/>
      <c r="D27" s="151"/>
      <c r="F27" s="158" t="s">
        <v>129</v>
      </c>
      <c r="G27" s="162"/>
      <c r="H27" s="151"/>
      <c r="J27" s="158" t="s">
        <v>129</v>
      </c>
      <c r="K27" s="160"/>
      <c r="L27" s="151"/>
      <c r="N27" s="161"/>
      <c r="O27" s="151"/>
    </row>
    <row r="28">
      <c r="A28" s="151"/>
      <c r="C28" s="161"/>
      <c r="D28" s="151"/>
      <c r="F28" s="158" t="s">
        <v>129</v>
      </c>
      <c r="G28" s="162"/>
      <c r="H28" s="151"/>
      <c r="J28" s="158" t="s">
        <v>129</v>
      </c>
      <c r="K28" s="160"/>
      <c r="L28" s="151"/>
      <c r="N28" s="161"/>
      <c r="O28" s="151"/>
    </row>
    <row r="29">
      <c r="A29" s="151"/>
      <c r="C29" s="161"/>
      <c r="D29" s="151"/>
      <c r="F29" s="158" t="s">
        <v>129</v>
      </c>
      <c r="G29" s="162"/>
      <c r="H29" s="151"/>
      <c r="I29" s="158"/>
      <c r="J29" s="158" t="s">
        <v>129</v>
      </c>
      <c r="K29" s="160"/>
      <c r="L29" s="151"/>
      <c r="N29" s="161"/>
      <c r="O29" s="151"/>
    </row>
    <row r="30">
      <c r="A30" s="151"/>
      <c r="C30" s="161"/>
      <c r="D30" s="151"/>
      <c r="F30" s="158" t="s">
        <v>129</v>
      </c>
      <c r="G30" s="162"/>
      <c r="H30" s="151"/>
      <c r="J30" s="158" t="s">
        <v>129</v>
      </c>
      <c r="K30" s="160"/>
      <c r="L30" s="151"/>
      <c r="N30" s="161"/>
      <c r="O30" s="151"/>
    </row>
    <row r="31">
      <c r="A31" s="151"/>
      <c r="C31" s="161"/>
      <c r="D31" s="151"/>
      <c r="F31" s="158" t="s">
        <v>129</v>
      </c>
      <c r="G31" s="162"/>
      <c r="H31" s="151"/>
      <c r="I31" s="158"/>
      <c r="J31" s="158" t="s">
        <v>129</v>
      </c>
      <c r="K31" s="160"/>
      <c r="L31" s="151"/>
      <c r="N31" s="161"/>
      <c r="O31" s="151"/>
    </row>
    <row r="32">
      <c r="A32" s="151"/>
      <c r="C32" s="161"/>
      <c r="D32" s="151"/>
      <c r="F32" s="158" t="s">
        <v>129</v>
      </c>
      <c r="G32" s="162"/>
      <c r="H32" s="151"/>
      <c r="I32" s="158"/>
      <c r="J32" s="158" t="s">
        <v>129</v>
      </c>
      <c r="K32" s="160"/>
      <c r="L32" s="151"/>
      <c r="N32" s="161"/>
      <c r="O32" s="151"/>
    </row>
    <row r="33">
      <c r="A33" s="151"/>
      <c r="C33" s="161"/>
      <c r="D33" s="151"/>
      <c r="F33" s="158" t="s">
        <v>129</v>
      </c>
      <c r="G33" s="162"/>
      <c r="H33" s="151"/>
      <c r="I33" s="158"/>
      <c r="J33" s="158" t="s">
        <v>129</v>
      </c>
      <c r="K33" s="160"/>
      <c r="L33" s="151"/>
      <c r="N33" s="161"/>
      <c r="O33" s="151"/>
    </row>
    <row r="34">
      <c r="A34" s="151"/>
      <c r="C34" s="161"/>
      <c r="D34" s="151"/>
      <c r="F34" s="158" t="s">
        <v>129</v>
      </c>
      <c r="G34" s="162"/>
      <c r="H34" s="151"/>
      <c r="I34" s="158"/>
      <c r="J34" s="158" t="s">
        <v>129</v>
      </c>
      <c r="K34" s="160"/>
      <c r="L34" s="151"/>
      <c r="N34" s="161"/>
      <c r="O34" s="151"/>
    </row>
    <row r="35">
      <c r="A35" s="151"/>
      <c r="C35" s="161"/>
      <c r="D35" s="151"/>
      <c r="F35" s="158" t="s">
        <v>129</v>
      </c>
      <c r="G35" s="162"/>
      <c r="H35" s="151"/>
      <c r="I35" s="158"/>
      <c r="J35" s="158" t="s">
        <v>129</v>
      </c>
      <c r="K35" s="160"/>
      <c r="L35" s="151"/>
      <c r="N35" s="161"/>
      <c r="O35" s="151"/>
    </row>
    <row r="36">
      <c r="A36" s="151"/>
      <c r="C36" s="161"/>
      <c r="D36" s="151"/>
      <c r="F36" s="158" t="s">
        <v>129</v>
      </c>
      <c r="G36" s="162"/>
      <c r="H36" s="151"/>
      <c r="I36" s="158"/>
      <c r="J36" s="158" t="s">
        <v>129</v>
      </c>
      <c r="K36" s="160"/>
      <c r="L36" s="151"/>
      <c r="N36" s="161"/>
      <c r="O36" s="151"/>
    </row>
    <row r="37">
      <c r="A37" s="151"/>
      <c r="C37" s="161"/>
      <c r="D37" s="151"/>
      <c r="F37" s="158" t="s">
        <v>129</v>
      </c>
      <c r="G37" s="162"/>
      <c r="H37" s="151"/>
      <c r="I37" s="158"/>
      <c r="J37" s="158" t="s">
        <v>129</v>
      </c>
      <c r="K37" s="160"/>
      <c r="L37" s="151"/>
      <c r="N37" s="161"/>
      <c r="O37" s="151"/>
    </row>
    <row r="38">
      <c r="A38" s="151"/>
      <c r="C38" s="161"/>
      <c r="D38" s="151"/>
      <c r="F38" s="158" t="s">
        <v>129</v>
      </c>
      <c r="G38" s="162"/>
      <c r="H38" s="151"/>
      <c r="J38" s="158" t="s">
        <v>129</v>
      </c>
      <c r="K38" s="160"/>
      <c r="L38" s="151"/>
      <c r="N38" s="161"/>
      <c r="O38" s="151"/>
    </row>
    <row r="39">
      <c r="A39" s="151"/>
      <c r="C39" s="161"/>
      <c r="D39" s="151"/>
      <c r="F39" s="158" t="s">
        <v>129</v>
      </c>
      <c r="G39" s="162"/>
      <c r="H39" s="151"/>
      <c r="I39" s="158"/>
      <c r="J39" s="158" t="s">
        <v>129</v>
      </c>
      <c r="K39" s="160"/>
      <c r="L39" s="151"/>
      <c r="N39" s="161"/>
      <c r="O39" s="151"/>
    </row>
    <row r="40">
      <c r="A40" s="151"/>
      <c r="C40" s="161"/>
      <c r="D40" s="151"/>
      <c r="F40" s="158" t="s">
        <v>129</v>
      </c>
      <c r="G40" s="162"/>
      <c r="H40" s="151"/>
      <c r="J40" s="158" t="s">
        <v>129</v>
      </c>
      <c r="K40" s="160"/>
      <c r="L40" s="151"/>
      <c r="N40" s="161"/>
      <c r="O40" s="151"/>
    </row>
    <row r="41">
      <c r="A41" s="151"/>
      <c r="C41" s="161"/>
      <c r="D41" s="151"/>
      <c r="F41" s="158" t="s">
        <v>129</v>
      </c>
      <c r="G41" s="162"/>
      <c r="H41" s="151"/>
      <c r="I41" s="158"/>
      <c r="J41" s="158" t="s">
        <v>129</v>
      </c>
      <c r="K41" s="160"/>
      <c r="L41" s="151"/>
      <c r="N41" s="161"/>
      <c r="O41" s="151"/>
    </row>
    <row r="42">
      <c r="A42" s="151"/>
      <c r="C42" s="161"/>
      <c r="D42" s="151"/>
      <c r="F42" s="158" t="s">
        <v>129</v>
      </c>
      <c r="G42" s="162"/>
      <c r="H42" s="151"/>
      <c r="I42" s="158"/>
      <c r="J42" s="158" t="s">
        <v>129</v>
      </c>
      <c r="K42" s="160"/>
      <c r="L42" s="151"/>
      <c r="N42" s="161"/>
      <c r="O42" s="151"/>
    </row>
    <row r="43">
      <c r="A43" s="151"/>
      <c r="C43" s="161"/>
      <c r="D43" s="151"/>
      <c r="F43" s="158" t="s">
        <v>129</v>
      </c>
      <c r="G43" s="162"/>
      <c r="H43" s="151"/>
      <c r="I43" s="158"/>
      <c r="J43" s="158" t="s">
        <v>129</v>
      </c>
      <c r="K43" s="160"/>
      <c r="L43" s="151"/>
      <c r="N43" s="161"/>
      <c r="O43" s="151"/>
    </row>
    <row r="44">
      <c r="A44" s="151"/>
      <c r="C44" s="161"/>
      <c r="D44" s="151"/>
      <c r="F44" s="158" t="s">
        <v>129</v>
      </c>
      <c r="G44" s="162"/>
      <c r="H44" s="151"/>
      <c r="I44" s="158"/>
      <c r="J44" s="158" t="s">
        <v>129</v>
      </c>
      <c r="K44" s="160"/>
      <c r="L44" s="151"/>
      <c r="N44" s="161"/>
      <c r="O44" s="151"/>
    </row>
    <row r="45">
      <c r="A45" s="151"/>
      <c r="C45" s="161"/>
      <c r="D45" s="151"/>
      <c r="F45" s="158" t="s">
        <v>129</v>
      </c>
      <c r="G45" s="162"/>
      <c r="H45" s="151"/>
      <c r="I45" s="158"/>
      <c r="J45" s="158" t="s">
        <v>129</v>
      </c>
      <c r="K45" s="160"/>
      <c r="L45" s="151"/>
      <c r="N45" s="161"/>
      <c r="O45" s="151"/>
    </row>
    <row r="46">
      <c r="A46" s="151"/>
      <c r="C46" s="161"/>
      <c r="D46" s="151"/>
      <c r="F46" s="158" t="s">
        <v>129</v>
      </c>
      <c r="G46" s="162"/>
      <c r="H46" s="151"/>
      <c r="I46" s="158"/>
      <c r="J46" s="158" t="s">
        <v>129</v>
      </c>
      <c r="K46" s="160"/>
      <c r="L46" s="151"/>
      <c r="N46" s="161"/>
      <c r="O46" s="151"/>
    </row>
    <row r="47">
      <c r="A47" s="151"/>
      <c r="C47" s="161"/>
      <c r="D47" s="151"/>
      <c r="F47" s="158" t="s">
        <v>129</v>
      </c>
      <c r="G47" s="162"/>
      <c r="H47" s="151"/>
      <c r="J47" s="158" t="s">
        <v>129</v>
      </c>
      <c r="K47" s="160"/>
      <c r="L47" s="151"/>
      <c r="N47" s="161"/>
      <c r="O47" s="151"/>
    </row>
    <row r="48">
      <c r="A48" s="151"/>
      <c r="C48" s="161"/>
      <c r="D48" s="151"/>
      <c r="F48" s="158" t="s">
        <v>129</v>
      </c>
      <c r="G48" s="162"/>
      <c r="H48" s="151"/>
      <c r="J48" s="158" t="s">
        <v>129</v>
      </c>
      <c r="K48" s="160"/>
      <c r="L48" s="151"/>
      <c r="N48" s="161"/>
      <c r="O48" s="151"/>
    </row>
    <row r="49">
      <c r="A49" s="151"/>
      <c r="C49" s="161"/>
      <c r="D49" s="151"/>
      <c r="F49" s="158" t="s">
        <v>129</v>
      </c>
      <c r="G49" s="162"/>
      <c r="H49" s="151"/>
      <c r="J49" s="158" t="s">
        <v>129</v>
      </c>
      <c r="K49" s="160"/>
      <c r="L49" s="151"/>
      <c r="N49" s="161"/>
      <c r="O49" s="151"/>
    </row>
    <row r="50">
      <c r="A50" s="151"/>
      <c r="C50" s="161"/>
      <c r="D50" s="151"/>
      <c r="F50" s="158" t="s">
        <v>129</v>
      </c>
      <c r="G50" s="162"/>
      <c r="H50" s="151"/>
      <c r="I50" s="158"/>
      <c r="J50" s="158" t="s">
        <v>129</v>
      </c>
      <c r="K50" s="160"/>
      <c r="L50" s="151"/>
      <c r="N50" s="161"/>
      <c r="O50" s="151"/>
    </row>
    <row r="51">
      <c r="A51" s="151"/>
      <c r="C51" s="161"/>
      <c r="D51" s="151"/>
      <c r="F51" s="158" t="s">
        <v>129</v>
      </c>
      <c r="G51" s="162"/>
      <c r="H51" s="151"/>
      <c r="J51" s="158" t="s">
        <v>129</v>
      </c>
      <c r="K51" s="160"/>
      <c r="L51" s="151"/>
      <c r="N51" s="161"/>
      <c r="O51" s="151"/>
    </row>
    <row r="52">
      <c r="A52" s="151"/>
      <c r="C52" s="161"/>
      <c r="D52" s="151"/>
      <c r="F52" s="158" t="s">
        <v>129</v>
      </c>
      <c r="G52" s="162"/>
      <c r="H52" s="151"/>
      <c r="I52" s="158"/>
      <c r="J52" s="158" t="s">
        <v>129</v>
      </c>
      <c r="K52" s="160"/>
      <c r="L52" s="151"/>
      <c r="N52" s="161"/>
      <c r="O52" s="151"/>
    </row>
    <row r="53">
      <c r="A53" s="151"/>
      <c r="C53" s="161"/>
      <c r="D53" s="151"/>
      <c r="F53" s="158" t="s">
        <v>129</v>
      </c>
      <c r="G53" s="162"/>
      <c r="H53" s="151"/>
      <c r="J53" s="158" t="s">
        <v>129</v>
      </c>
      <c r="K53" s="160"/>
      <c r="L53" s="151"/>
      <c r="N53" s="161"/>
      <c r="O53" s="151"/>
    </row>
    <row r="54">
      <c r="A54" s="151"/>
      <c r="C54" s="161"/>
      <c r="D54" s="151"/>
      <c r="F54" s="158" t="s">
        <v>129</v>
      </c>
      <c r="G54" s="162"/>
      <c r="H54" s="151"/>
      <c r="I54" s="158"/>
      <c r="J54" s="158" t="s">
        <v>129</v>
      </c>
      <c r="K54" s="160"/>
      <c r="L54" s="151"/>
      <c r="N54" s="161"/>
      <c r="O54" s="151"/>
    </row>
    <row r="55">
      <c r="A55" s="151"/>
      <c r="C55" s="161"/>
      <c r="D55" s="151"/>
      <c r="F55" s="158" t="s">
        <v>129</v>
      </c>
      <c r="G55" s="162"/>
      <c r="H55" s="151"/>
      <c r="I55" s="158"/>
      <c r="J55" s="158" t="s">
        <v>129</v>
      </c>
      <c r="K55" s="160"/>
      <c r="L55" s="151"/>
      <c r="N55" s="161"/>
      <c r="O55" s="151"/>
    </row>
    <row r="56">
      <c r="A56" s="151"/>
      <c r="C56" s="161"/>
      <c r="D56" s="151"/>
      <c r="F56" s="158" t="s">
        <v>129</v>
      </c>
      <c r="G56" s="162"/>
      <c r="H56" s="151"/>
      <c r="J56" s="158" t="s">
        <v>129</v>
      </c>
      <c r="K56" s="160"/>
      <c r="L56" s="151"/>
      <c r="N56" s="161"/>
      <c r="O56" s="151"/>
    </row>
    <row r="57">
      <c r="A57" s="151"/>
      <c r="C57" s="161"/>
      <c r="D57" s="151"/>
      <c r="F57" s="158" t="s">
        <v>129</v>
      </c>
      <c r="G57" s="162"/>
      <c r="H57" s="151"/>
      <c r="I57" s="158"/>
      <c r="J57" s="158" t="s">
        <v>129</v>
      </c>
      <c r="K57" s="160"/>
      <c r="L57" s="151"/>
      <c r="N57" s="161"/>
      <c r="O57" s="151"/>
    </row>
    <row r="58">
      <c r="A58" s="151"/>
      <c r="C58" s="161"/>
      <c r="D58" s="151"/>
      <c r="F58" s="158" t="s">
        <v>129</v>
      </c>
      <c r="G58" s="162"/>
      <c r="H58" s="151"/>
      <c r="J58" s="158" t="s">
        <v>129</v>
      </c>
      <c r="K58" s="160"/>
      <c r="L58" s="151"/>
      <c r="N58" s="161"/>
      <c r="O58" s="151"/>
    </row>
    <row r="59">
      <c r="A59" s="151"/>
      <c r="C59" s="161"/>
      <c r="D59" s="151"/>
      <c r="F59" s="158" t="s">
        <v>129</v>
      </c>
      <c r="G59" s="162"/>
      <c r="H59" s="151"/>
      <c r="I59" s="158"/>
      <c r="J59" s="158" t="s">
        <v>129</v>
      </c>
      <c r="K59" s="160"/>
      <c r="L59" s="151"/>
      <c r="N59" s="161"/>
      <c r="O59" s="151"/>
    </row>
    <row r="60">
      <c r="A60" s="151"/>
      <c r="C60" s="161"/>
      <c r="D60" s="151"/>
      <c r="F60" s="158" t="s">
        <v>129</v>
      </c>
      <c r="G60" s="162"/>
      <c r="H60" s="151"/>
      <c r="J60" s="158" t="s">
        <v>129</v>
      </c>
      <c r="K60" s="160"/>
      <c r="L60" s="151"/>
      <c r="N60" s="161"/>
      <c r="O60" s="151"/>
    </row>
    <row r="61">
      <c r="A61" s="151"/>
      <c r="C61" s="161"/>
      <c r="D61" s="151"/>
      <c r="F61" s="158" t="s">
        <v>129</v>
      </c>
      <c r="G61" s="162"/>
      <c r="H61" s="151"/>
      <c r="J61" s="158" t="s">
        <v>129</v>
      </c>
      <c r="K61" s="160"/>
      <c r="L61" s="151"/>
      <c r="N61" s="161"/>
      <c r="O61" s="151"/>
    </row>
    <row r="62">
      <c r="A62" s="151"/>
      <c r="C62" s="161"/>
      <c r="D62" s="151"/>
      <c r="F62" s="158" t="s">
        <v>129</v>
      </c>
      <c r="G62" s="162"/>
      <c r="H62" s="151"/>
      <c r="J62" s="158" t="s">
        <v>129</v>
      </c>
      <c r="K62" s="160"/>
      <c r="L62" s="151"/>
      <c r="N62" s="161"/>
      <c r="O62" s="151"/>
    </row>
    <row r="63">
      <c r="A63" s="151"/>
      <c r="C63" s="161"/>
      <c r="D63" s="151"/>
      <c r="F63" s="158" t="s">
        <v>129</v>
      </c>
      <c r="G63" s="162"/>
      <c r="H63" s="151"/>
      <c r="I63" s="158"/>
      <c r="J63" s="158" t="s">
        <v>129</v>
      </c>
      <c r="K63" s="160"/>
      <c r="L63" s="151"/>
      <c r="N63" s="161"/>
      <c r="O63" s="151"/>
    </row>
    <row r="64">
      <c r="A64" s="151"/>
      <c r="C64" s="161"/>
      <c r="D64" s="151"/>
      <c r="F64" s="158" t="s">
        <v>129</v>
      </c>
      <c r="G64" s="162"/>
      <c r="H64" s="151"/>
      <c r="I64" s="158"/>
      <c r="J64" s="158" t="s">
        <v>129</v>
      </c>
      <c r="K64" s="160"/>
      <c r="L64" s="151"/>
      <c r="N64" s="161"/>
      <c r="O64" s="151"/>
    </row>
    <row r="65">
      <c r="A65" s="151"/>
      <c r="C65" s="161"/>
      <c r="D65" s="151"/>
      <c r="F65" s="158" t="s">
        <v>129</v>
      </c>
      <c r="G65" s="162"/>
      <c r="H65" s="151"/>
      <c r="I65" s="158"/>
      <c r="J65" s="158" t="s">
        <v>129</v>
      </c>
      <c r="K65" s="160"/>
      <c r="L65" s="151"/>
      <c r="N65" s="161"/>
      <c r="O65" s="151"/>
    </row>
    <row r="66">
      <c r="A66" s="151"/>
      <c r="C66" s="161"/>
      <c r="D66" s="151"/>
      <c r="F66" s="158" t="s">
        <v>129</v>
      </c>
      <c r="G66" s="162"/>
      <c r="H66" s="151"/>
      <c r="J66" s="158" t="s">
        <v>129</v>
      </c>
      <c r="K66" s="160"/>
      <c r="L66" s="151"/>
      <c r="N66" s="161"/>
      <c r="O66" s="151"/>
    </row>
    <row r="67">
      <c r="A67" s="151"/>
      <c r="C67" s="161"/>
      <c r="D67" s="151"/>
      <c r="F67" s="158" t="s">
        <v>129</v>
      </c>
      <c r="G67" s="162"/>
      <c r="H67" s="151"/>
      <c r="I67" s="158"/>
      <c r="J67" s="158" t="s">
        <v>129</v>
      </c>
      <c r="K67" s="160"/>
      <c r="L67" s="151"/>
      <c r="N67" s="161"/>
      <c r="O67" s="151"/>
    </row>
    <row r="68">
      <c r="A68" s="151"/>
      <c r="C68" s="161"/>
      <c r="D68" s="151"/>
      <c r="F68" s="158" t="s">
        <v>129</v>
      </c>
      <c r="G68" s="162"/>
      <c r="H68" s="151"/>
      <c r="J68" s="158" t="s">
        <v>129</v>
      </c>
      <c r="K68" s="160"/>
      <c r="L68" s="151"/>
      <c r="N68" s="161"/>
      <c r="O68" s="151"/>
    </row>
    <row r="69">
      <c r="A69" s="151"/>
      <c r="C69" s="161"/>
      <c r="D69" s="151"/>
      <c r="F69" s="158" t="s">
        <v>129</v>
      </c>
      <c r="G69" s="162"/>
      <c r="H69" s="151"/>
      <c r="J69" s="158" t="s">
        <v>129</v>
      </c>
      <c r="K69" s="160"/>
      <c r="L69" s="151"/>
      <c r="N69" s="161"/>
      <c r="O69" s="151"/>
    </row>
    <row r="70">
      <c r="A70" s="151"/>
      <c r="C70" s="161"/>
      <c r="D70" s="151"/>
      <c r="F70" s="158" t="s">
        <v>129</v>
      </c>
      <c r="G70" s="162"/>
      <c r="H70" s="151"/>
      <c r="J70" s="158" t="s">
        <v>129</v>
      </c>
      <c r="K70" s="160"/>
      <c r="L70" s="151"/>
      <c r="N70" s="161"/>
      <c r="O70" s="151"/>
    </row>
    <row r="71">
      <c r="A71" s="151"/>
      <c r="C71" s="161"/>
      <c r="D71" s="151"/>
      <c r="F71" s="158" t="s">
        <v>129</v>
      </c>
      <c r="G71" s="162"/>
      <c r="H71" s="151"/>
      <c r="J71" s="158" t="s">
        <v>129</v>
      </c>
      <c r="K71" s="160"/>
      <c r="L71" s="151"/>
      <c r="N71" s="161"/>
      <c r="O71" s="151"/>
    </row>
    <row r="72">
      <c r="A72" s="151"/>
      <c r="C72" s="161"/>
      <c r="D72" s="151"/>
      <c r="F72" s="158" t="s">
        <v>129</v>
      </c>
      <c r="G72" s="162"/>
      <c r="H72" s="151"/>
      <c r="J72" s="158" t="s">
        <v>129</v>
      </c>
      <c r="K72" s="160"/>
      <c r="L72" s="151"/>
      <c r="N72" s="161"/>
      <c r="O72" s="151"/>
    </row>
    <row r="73">
      <c r="A73" s="151"/>
      <c r="C73" s="161"/>
      <c r="D73" s="151"/>
      <c r="F73" s="158" t="s">
        <v>129</v>
      </c>
      <c r="G73" s="162"/>
      <c r="H73" s="151"/>
      <c r="J73" s="158" t="s">
        <v>129</v>
      </c>
      <c r="K73" s="160"/>
      <c r="L73" s="151"/>
      <c r="N73" s="161"/>
      <c r="O73" s="151"/>
    </row>
    <row r="74">
      <c r="A74" s="151"/>
      <c r="C74" s="161"/>
      <c r="D74" s="151"/>
      <c r="F74" s="158" t="s">
        <v>129</v>
      </c>
      <c r="G74" s="162"/>
      <c r="H74" s="151"/>
      <c r="J74" s="158" t="s">
        <v>129</v>
      </c>
      <c r="K74" s="160"/>
      <c r="L74" s="151"/>
      <c r="N74" s="161"/>
      <c r="O74" s="151"/>
    </row>
    <row r="75">
      <c r="A75" s="151"/>
      <c r="C75" s="161"/>
      <c r="D75" s="151"/>
      <c r="F75" s="158" t="s">
        <v>129</v>
      </c>
      <c r="G75" s="162"/>
      <c r="H75" s="151"/>
      <c r="J75" s="158" t="s">
        <v>129</v>
      </c>
      <c r="K75" s="160"/>
      <c r="L75" s="151"/>
      <c r="N75" s="161"/>
      <c r="O75" s="151"/>
    </row>
    <row r="76">
      <c r="A76" s="151"/>
      <c r="C76" s="161"/>
      <c r="D76" s="151"/>
      <c r="F76" s="158" t="s">
        <v>129</v>
      </c>
      <c r="G76" s="162"/>
      <c r="H76" s="151"/>
      <c r="J76" s="158" t="s">
        <v>129</v>
      </c>
      <c r="K76" s="160"/>
      <c r="L76" s="151"/>
      <c r="N76" s="161"/>
      <c r="O76" s="151"/>
    </row>
    <row r="77">
      <c r="A77" s="151"/>
      <c r="C77" s="161"/>
      <c r="D77" s="151"/>
      <c r="F77" s="158" t="s">
        <v>129</v>
      </c>
      <c r="G77" s="162"/>
      <c r="H77" s="151"/>
      <c r="J77" s="158" t="s">
        <v>129</v>
      </c>
      <c r="K77" s="160"/>
      <c r="L77" s="151"/>
      <c r="N77" s="161"/>
      <c r="O77" s="151"/>
    </row>
    <row r="78">
      <c r="A78" s="151"/>
      <c r="C78" s="161"/>
      <c r="D78" s="151"/>
      <c r="F78" s="158" t="s">
        <v>129</v>
      </c>
      <c r="G78" s="162"/>
      <c r="H78" s="151"/>
      <c r="J78" s="158" t="s">
        <v>129</v>
      </c>
      <c r="K78" s="162"/>
      <c r="L78" s="151"/>
      <c r="N78" s="161"/>
      <c r="O78" s="151"/>
    </row>
    <row r="79">
      <c r="A79" s="151"/>
      <c r="C79" s="161"/>
      <c r="D79" s="151"/>
      <c r="F79" s="158" t="s">
        <v>129</v>
      </c>
      <c r="G79" s="162"/>
      <c r="H79" s="151"/>
      <c r="J79" s="158" t="s">
        <v>129</v>
      </c>
      <c r="K79" s="162"/>
      <c r="L79" s="151"/>
      <c r="N79" s="161"/>
      <c r="O79" s="151"/>
    </row>
    <row r="80">
      <c r="A80" s="151"/>
      <c r="C80" s="161"/>
      <c r="D80" s="151"/>
      <c r="F80" s="158" t="s">
        <v>129</v>
      </c>
      <c r="G80" s="162"/>
      <c r="H80" s="151"/>
      <c r="J80" s="158" t="s">
        <v>129</v>
      </c>
      <c r="K80" s="162"/>
      <c r="L80" s="151"/>
      <c r="N80" s="161"/>
      <c r="O80" s="151"/>
    </row>
    <row r="81">
      <c r="A81" s="151"/>
      <c r="C81" s="161"/>
      <c r="D81" s="151"/>
      <c r="F81" s="158" t="s">
        <v>129</v>
      </c>
      <c r="G81" s="162"/>
      <c r="H81" s="151"/>
      <c r="J81" s="158" t="s">
        <v>129</v>
      </c>
      <c r="K81" s="162"/>
      <c r="L81" s="151"/>
      <c r="N81" s="161"/>
      <c r="O81" s="151"/>
    </row>
    <row r="82">
      <c r="A82" s="151"/>
      <c r="C82" s="161"/>
      <c r="D82" s="151"/>
      <c r="F82" s="158" t="s">
        <v>129</v>
      </c>
      <c r="G82" s="162"/>
      <c r="H82" s="151"/>
      <c r="J82" s="158" t="s">
        <v>129</v>
      </c>
      <c r="K82" s="162"/>
      <c r="L82" s="151"/>
      <c r="N82" s="161"/>
      <c r="O82" s="151"/>
    </row>
    <row r="83">
      <c r="A83" s="151"/>
      <c r="C83" s="161"/>
      <c r="D83" s="151"/>
      <c r="F83" s="158" t="s">
        <v>129</v>
      </c>
      <c r="G83" s="162"/>
      <c r="H83" s="151"/>
      <c r="J83" s="158" t="s">
        <v>129</v>
      </c>
      <c r="K83" s="162"/>
      <c r="L83" s="151"/>
      <c r="N83" s="161"/>
      <c r="O83" s="151"/>
    </row>
    <row r="84">
      <c r="A84" s="151"/>
      <c r="C84" s="161"/>
      <c r="D84" s="151"/>
      <c r="F84" s="158" t="s">
        <v>129</v>
      </c>
      <c r="G84" s="162"/>
      <c r="H84" s="151"/>
      <c r="J84" s="158" t="s">
        <v>129</v>
      </c>
      <c r="K84" s="162"/>
      <c r="L84" s="151"/>
      <c r="N84" s="161"/>
      <c r="O84" s="151"/>
    </row>
    <row r="85">
      <c r="A85" s="151"/>
      <c r="C85" s="161"/>
      <c r="D85" s="151"/>
      <c r="F85" s="158" t="s">
        <v>129</v>
      </c>
      <c r="G85" s="162"/>
      <c r="H85" s="151"/>
      <c r="J85" s="158" t="s">
        <v>129</v>
      </c>
      <c r="K85" s="162"/>
      <c r="L85" s="151"/>
      <c r="N85" s="161"/>
      <c r="O85" s="151"/>
    </row>
    <row r="86">
      <c r="A86" s="151"/>
      <c r="C86" s="161"/>
      <c r="D86" s="151"/>
      <c r="F86" s="158" t="s">
        <v>129</v>
      </c>
      <c r="G86" s="162"/>
      <c r="H86" s="151"/>
      <c r="J86" s="158" t="s">
        <v>129</v>
      </c>
      <c r="K86" s="162"/>
      <c r="L86" s="151"/>
      <c r="N86" s="161"/>
      <c r="O86" s="151"/>
    </row>
    <row r="87">
      <c r="A87" s="151"/>
      <c r="C87" s="161"/>
      <c r="D87" s="151"/>
      <c r="F87" s="158" t="s">
        <v>129</v>
      </c>
      <c r="G87" s="162"/>
      <c r="H87" s="151"/>
      <c r="J87" s="158" t="s">
        <v>129</v>
      </c>
      <c r="K87" s="162"/>
      <c r="L87" s="151"/>
      <c r="N87" s="161"/>
      <c r="O87" s="151"/>
    </row>
    <row r="88">
      <c r="A88" s="151"/>
      <c r="C88" s="161"/>
      <c r="D88" s="151"/>
      <c r="F88" s="158" t="s">
        <v>129</v>
      </c>
      <c r="G88" s="162"/>
      <c r="H88" s="151"/>
      <c r="J88" s="158" t="s">
        <v>129</v>
      </c>
      <c r="K88" s="162"/>
      <c r="L88" s="151"/>
      <c r="N88" s="161"/>
      <c r="O88" s="151"/>
    </row>
    <row r="89">
      <c r="A89" s="151"/>
      <c r="C89" s="161"/>
      <c r="D89" s="151"/>
      <c r="F89" s="158" t="s">
        <v>129</v>
      </c>
      <c r="G89" s="162"/>
      <c r="H89" s="151"/>
      <c r="J89" s="158" t="s">
        <v>129</v>
      </c>
      <c r="K89" s="162"/>
      <c r="L89" s="151"/>
      <c r="N89" s="161"/>
      <c r="O89" s="151"/>
    </row>
    <row r="90">
      <c r="A90" s="151"/>
      <c r="C90" s="161"/>
      <c r="D90" s="151"/>
      <c r="F90" s="158" t="s">
        <v>129</v>
      </c>
      <c r="G90" s="162"/>
      <c r="H90" s="151"/>
      <c r="J90" s="158" t="s">
        <v>129</v>
      </c>
      <c r="K90" s="162"/>
      <c r="L90" s="151"/>
      <c r="N90" s="161"/>
      <c r="O90" s="151"/>
    </row>
    <row r="91">
      <c r="A91" s="151"/>
      <c r="C91" s="161"/>
      <c r="D91" s="151"/>
      <c r="F91" s="158" t="s">
        <v>129</v>
      </c>
      <c r="G91" s="162"/>
      <c r="H91" s="151"/>
      <c r="J91" s="158" t="s">
        <v>129</v>
      </c>
      <c r="K91" s="162"/>
      <c r="L91" s="151"/>
      <c r="N91" s="161"/>
      <c r="O91" s="151"/>
    </row>
    <row r="92">
      <c r="A92" s="151"/>
      <c r="C92" s="161"/>
      <c r="D92" s="151"/>
      <c r="F92" s="158" t="s">
        <v>129</v>
      </c>
      <c r="G92" s="162"/>
      <c r="H92" s="151"/>
      <c r="J92" s="158" t="s">
        <v>129</v>
      </c>
      <c r="K92" s="162"/>
      <c r="L92" s="151"/>
      <c r="N92" s="161"/>
      <c r="O92" s="151"/>
    </row>
    <row r="93">
      <c r="A93" s="151"/>
      <c r="C93" s="161"/>
      <c r="D93" s="151"/>
      <c r="F93" s="158" t="s">
        <v>129</v>
      </c>
      <c r="G93" s="162"/>
      <c r="H93" s="151"/>
      <c r="J93" s="158" t="s">
        <v>129</v>
      </c>
      <c r="K93" s="162"/>
      <c r="L93" s="151"/>
      <c r="N93" s="161"/>
      <c r="O93" s="151"/>
    </row>
    <row r="94">
      <c r="A94" s="151"/>
      <c r="C94" s="161"/>
      <c r="D94" s="151"/>
      <c r="F94" s="158" t="s">
        <v>129</v>
      </c>
      <c r="G94" s="162"/>
      <c r="H94" s="151"/>
      <c r="J94" s="158" t="s">
        <v>129</v>
      </c>
      <c r="K94" s="162"/>
      <c r="L94" s="151"/>
      <c r="N94" s="161"/>
      <c r="O94" s="151"/>
    </row>
    <row r="95">
      <c r="A95" s="151"/>
      <c r="C95" s="161"/>
      <c r="D95" s="151"/>
      <c r="F95" s="158" t="s">
        <v>129</v>
      </c>
      <c r="G95" s="162"/>
      <c r="H95" s="151"/>
      <c r="J95" s="158" t="s">
        <v>129</v>
      </c>
      <c r="K95" s="162"/>
      <c r="L95" s="151"/>
      <c r="N95" s="161"/>
      <c r="O95" s="151"/>
    </row>
    <row r="96">
      <c r="A96" s="151"/>
      <c r="C96" s="161"/>
      <c r="D96" s="151"/>
      <c r="F96" s="158" t="s">
        <v>129</v>
      </c>
      <c r="G96" s="162"/>
      <c r="H96" s="151"/>
      <c r="J96" s="158" t="s">
        <v>129</v>
      </c>
      <c r="K96" s="162"/>
      <c r="L96" s="151"/>
      <c r="N96" s="161"/>
      <c r="O96" s="151"/>
    </row>
    <row r="97">
      <c r="A97" s="151"/>
      <c r="C97" s="161"/>
      <c r="D97" s="151"/>
      <c r="F97" s="158" t="s">
        <v>129</v>
      </c>
      <c r="G97" s="162"/>
      <c r="H97" s="151"/>
      <c r="J97" s="158" t="s">
        <v>129</v>
      </c>
      <c r="K97" s="162"/>
      <c r="L97" s="151"/>
      <c r="N97" s="161"/>
      <c r="O97" s="151"/>
    </row>
    <row r="98">
      <c r="A98" s="151"/>
      <c r="C98" s="161"/>
      <c r="D98" s="151"/>
      <c r="F98" s="158" t="s">
        <v>129</v>
      </c>
      <c r="G98" s="162"/>
      <c r="H98" s="151"/>
      <c r="J98" s="158" t="s">
        <v>129</v>
      </c>
      <c r="K98" s="162"/>
      <c r="L98" s="151"/>
      <c r="N98" s="161"/>
      <c r="O98" s="151"/>
    </row>
    <row r="99">
      <c r="A99" s="151"/>
      <c r="C99" s="161"/>
      <c r="D99" s="151"/>
      <c r="F99" s="158" t="s">
        <v>129</v>
      </c>
      <c r="G99" s="162"/>
      <c r="H99" s="151"/>
      <c r="J99" s="158" t="s">
        <v>129</v>
      </c>
      <c r="K99" s="162"/>
      <c r="L99" s="151"/>
      <c r="N99" s="161"/>
      <c r="O99" s="151"/>
    </row>
    <row r="100">
      <c r="A100" s="151"/>
      <c r="C100" s="161"/>
      <c r="D100" s="151"/>
      <c r="F100" s="158" t="s">
        <v>129</v>
      </c>
      <c r="G100" s="162"/>
      <c r="H100" s="151"/>
      <c r="J100" s="158" t="s">
        <v>129</v>
      </c>
      <c r="K100" s="162"/>
      <c r="L100" s="151"/>
      <c r="N100" s="161"/>
      <c r="O100" s="151"/>
    </row>
    <row r="101">
      <c r="A101" s="151"/>
      <c r="C101" s="161"/>
      <c r="D101" s="151"/>
      <c r="F101" s="158" t="s">
        <v>129</v>
      </c>
      <c r="G101" s="162"/>
      <c r="H101" s="151"/>
      <c r="J101" s="158" t="s">
        <v>129</v>
      </c>
      <c r="K101" s="162"/>
      <c r="L101" s="151"/>
      <c r="N101" s="161"/>
      <c r="O101" s="151"/>
    </row>
    <row r="102">
      <c r="A102" s="151"/>
      <c r="C102" s="161"/>
      <c r="D102" s="151"/>
      <c r="F102" s="158" t="s">
        <v>129</v>
      </c>
      <c r="G102" s="162"/>
      <c r="H102" s="151"/>
      <c r="J102" s="158" t="s">
        <v>129</v>
      </c>
      <c r="K102" s="162"/>
      <c r="L102" s="151"/>
      <c r="N102" s="161"/>
      <c r="O102" s="151"/>
    </row>
    <row r="103">
      <c r="A103" s="151"/>
      <c r="C103" s="161"/>
      <c r="D103" s="151"/>
      <c r="F103" s="158" t="s">
        <v>129</v>
      </c>
      <c r="G103" s="162"/>
      <c r="H103" s="151"/>
      <c r="J103" s="158" t="s">
        <v>129</v>
      </c>
      <c r="K103" s="162"/>
      <c r="L103" s="151"/>
      <c r="N103" s="161"/>
      <c r="O103" s="151"/>
    </row>
    <row r="104">
      <c r="A104" s="151"/>
      <c r="C104" s="161"/>
      <c r="D104" s="151"/>
      <c r="F104" s="158" t="s">
        <v>129</v>
      </c>
      <c r="G104" s="162"/>
      <c r="H104" s="151"/>
      <c r="J104" s="158" t="s">
        <v>129</v>
      </c>
      <c r="K104" s="162"/>
      <c r="L104" s="151"/>
      <c r="N104" s="161"/>
      <c r="O104" s="151"/>
    </row>
    <row r="105">
      <c r="A105" s="151"/>
      <c r="C105" s="161"/>
      <c r="D105" s="151"/>
      <c r="F105" s="158" t="s">
        <v>129</v>
      </c>
      <c r="G105" s="162"/>
      <c r="H105" s="151"/>
      <c r="J105" s="158" t="s">
        <v>129</v>
      </c>
      <c r="K105" s="162"/>
      <c r="L105" s="151"/>
      <c r="N105" s="161"/>
      <c r="O105" s="151"/>
    </row>
    <row r="106">
      <c r="A106" s="151"/>
      <c r="C106" s="161"/>
      <c r="D106" s="151"/>
      <c r="F106" s="158" t="s">
        <v>129</v>
      </c>
      <c r="G106" s="162"/>
      <c r="H106" s="151"/>
      <c r="J106" s="158" t="s">
        <v>129</v>
      </c>
      <c r="K106" s="160"/>
      <c r="L106" s="151"/>
      <c r="N106" s="161"/>
      <c r="O106" s="151"/>
    </row>
    <row r="107" ht="1.5" customHeight="1">
      <c r="A107" s="151"/>
      <c r="B107" s="151"/>
      <c r="C107" s="163"/>
      <c r="D107" s="151"/>
      <c r="E107" s="151"/>
      <c r="F107" s="163"/>
      <c r="G107" s="163"/>
      <c r="H107" s="151"/>
      <c r="I107" s="151"/>
      <c r="J107" s="151"/>
      <c r="K107" s="151"/>
      <c r="L107" s="151"/>
      <c r="M107" s="151"/>
      <c r="N107" s="163"/>
      <c r="O107" s="151"/>
    </row>
    <row r="108">
      <c r="A108" s="151"/>
      <c r="C108" s="54">
        <f>SUM(C6:C106)</f>
        <v>0</v>
      </c>
      <c r="D108" s="151"/>
      <c r="F108" s="54"/>
      <c r="G108" s="54">
        <f>SUM(G6:G106)</f>
        <v>0</v>
      </c>
      <c r="H108" s="151"/>
      <c r="K108" s="54">
        <f>SUM(K6:K106)</f>
        <v>0</v>
      </c>
      <c r="L108" s="151"/>
      <c r="N108" s="54">
        <f>Sum(N6:N106)</f>
        <v>0</v>
      </c>
      <c r="O108" s="151"/>
    </row>
    <row r="109" ht="1.5" customHeight="1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>
      <c r="A110" s="151"/>
      <c r="D110" s="151"/>
      <c r="H110" s="151"/>
      <c r="L110" s="151"/>
      <c r="O110" s="151"/>
    </row>
    <row r="111">
      <c r="A111" s="151"/>
      <c r="D111" s="151"/>
      <c r="H111" s="151"/>
      <c r="L111" s="151"/>
      <c r="O111" s="151"/>
    </row>
    <row r="112">
      <c r="A112" s="151"/>
      <c r="D112" s="151"/>
      <c r="H112" s="151"/>
      <c r="L112" s="151"/>
      <c r="O112" s="151"/>
    </row>
    <row r="113">
      <c r="A113" s="151"/>
      <c r="D113" s="151"/>
      <c r="G113" s="54">
        <f>C108-G108</f>
        <v>0</v>
      </c>
      <c r="H113" s="151"/>
      <c r="L113" s="151"/>
      <c r="N113" s="54">
        <f>N108-K108</f>
        <v>0</v>
      </c>
      <c r="O113" s="151"/>
    </row>
    <row r="114">
      <c r="A114" s="151"/>
      <c r="D114" s="151"/>
      <c r="H114" s="151"/>
      <c r="L114" s="151"/>
      <c r="O114" s="151"/>
    </row>
    <row r="115">
      <c r="A115" s="151"/>
      <c r="D115" s="151"/>
      <c r="H115" s="151"/>
      <c r="L115" s="151"/>
      <c r="O115" s="151"/>
    </row>
    <row r="116">
      <c r="A116" s="151"/>
      <c r="D116" s="151"/>
      <c r="H116" s="151"/>
      <c r="J116" s="54"/>
      <c r="K116" s="54"/>
      <c r="L116" s="151"/>
      <c r="O116" s="151"/>
    </row>
    <row r="117">
      <c r="A117" s="151"/>
      <c r="D117" s="151"/>
      <c r="H117" s="151"/>
      <c r="J117" s="164"/>
      <c r="K117" s="164"/>
      <c r="L117" s="151"/>
      <c r="O117" s="151"/>
    </row>
    <row r="118">
      <c r="A118" s="151"/>
      <c r="D118" s="151"/>
      <c r="H118" s="151"/>
      <c r="L118" s="151"/>
      <c r="O118" s="151"/>
    </row>
    <row r="119">
      <c r="A119" s="151"/>
      <c r="D119" s="151"/>
      <c r="H119" s="151"/>
      <c r="L119" s="151"/>
      <c r="O119" s="151"/>
    </row>
    <row r="120">
      <c r="A120" s="151"/>
      <c r="D120" s="151"/>
      <c r="H120" s="151"/>
      <c r="L120" s="151"/>
      <c r="O120" s="151"/>
    </row>
    <row r="121">
      <c r="A121" s="151"/>
      <c r="D121" s="151"/>
      <c r="H121" s="151"/>
      <c r="L121" s="151"/>
      <c r="O121" s="151"/>
    </row>
    <row r="122">
      <c r="A122" s="151"/>
      <c r="D122" s="151"/>
      <c r="H122" s="151"/>
      <c r="L122" s="151"/>
      <c r="O122" s="151"/>
    </row>
    <row r="123">
      <c r="A123" s="151"/>
      <c r="D123" s="151"/>
      <c r="H123" s="151"/>
      <c r="L123" s="151"/>
      <c r="O123" s="151"/>
    </row>
    <row r="124">
      <c r="A124" s="151"/>
      <c r="D124" s="151"/>
      <c r="H124" s="151"/>
      <c r="L124" s="151"/>
      <c r="O124" s="151"/>
    </row>
    <row r="125">
      <c r="A125" s="151"/>
      <c r="D125" s="151"/>
      <c r="H125" s="151"/>
      <c r="L125" s="151"/>
      <c r="O125" s="151"/>
    </row>
    <row r="126">
      <c r="A126" s="151"/>
      <c r="D126" s="151"/>
      <c r="H126" s="151"/>
      <c r="L126" s="151"/>
      <c r="O126" s="151"/>
    </row>
    <row r="127">
      <c r="A127" s="151"/>
      <c r="D127" s="151"/>
      <c r="H127" s="151"/>
      <c r="L127" s="151"/>
      <c r="O127" s="151"/>
    </row>
    <row r="128">
      <c r="A128" s="151"/>
      <c r="D128" s="151"/>
      <c r="H128" s="151"/>
      <c r="L128" s="151"/>
      <c r="O128" s="151"/>
    </row>
    <row r="129">
      <c r="A129" s="151"/>
      <c r="D129" s="151"/>
      <c r="H129" s="151"/>
      <c r="L129" s="151"/>
      <c r="O129" s="151"/>
    </row>
    <row r="130">
      <c r="A130" s="151"/>
      <c r="D130" s="151"/>
      <c r="H130" s="151"/>
      <c r="L130" s="151"/>
      <c r="O130" s="151"/>
    </row>
    <row r="131">
      <c r="A131" s="151"/>
      <c r="D131" s="151"/>
      <c r="H131" s="151"/>
      <c r="L131" s="151"/>
      <c r="O131" s="151"/>
    </row>
    <row r="132">
      <c r="A132" s="151"/>
      <c r="D132" s="151"/>
      <c r="H132" s="151"/>
      <c r="L132" s="151"/>
      <c r="O132" s="151"/>
    </row>
    <row r="133">
      <c r="A133" s="151"/>
      <c r="D133" s="151"/>
      <c r="H133" s="151"/>
      <c r="L133" s="151"/>
      <c r="O133" s="151"/>
    </row>
    <row r="134">
      <c r="A134" s="151"/>
      <c r="D134" s="151"/>
      <c r="H134" s="151"/>
      <c r="L134" s="151"/>
      <c r="O134" s="151"/>
    </row>
    <row r="135">
      <c r="A135" s="151"/>
      <c r="D135" s="151"/>
      <c r="H135" s="151"/>
      <c r="L135" s="151"/>
      <c r="O135" s="151"/>
    </row>
    <row r="136">
      <c r="A136" s="151"/>
      <c r="D136" s="151"/>
      <c r="H136" s="151"/>
      <c r="L136" s="151"/>
      <c r="O136" s="151"/>
    </row>
    <row r="137">
      <c r="A137" s="151"/>
      <c r="D137" s="151"/>
      <c r="H137" s="151"/>
      <c r="L137" s="151"/>
      <c r="O137" s="151"/>
    </row>
    <row r="138">
      <c r="A138" s="151"/>
      <c r="D138" s="151"/>
      <c r="H138" s="151"/>
      <c r="L138" s="151"/>
      <c r="O138" s="151"/>
    </row>
    <row r="139">
      <c r="A139" s="151"/>
      <c r="D139" s="151"/>
      <c r="H139" s="151"/>
      <c r="L139" s="151"/>
      <c r="O139" s="151"/>
    </row>
    <row r="140">
      <c r="A140" s="151"/>
      <c r="D140" s="151"/>
      <c r="H140" s="151"/>
      <c r="L140" s="151"/>
      <c r="O140" s="151"/>
    </row>
    <row r="141">
      <c r="A141" s="151"/>
      <c r="D141" s="151"/>
      <c r="H141" s="151"/>
      <c r="L141" s="151"/>
      <c r="O141" s="151"/>
    </row>
    <row r="142">
      <c r="A142" s="151"/>
      <c r="D142" s="151"/>
      <c r="H142" s="151"/>
      <c r="L142" s="151"/>
      <c r="O142" s="151"/>
    </row>
    <row r="143">
      <c r="A143" s="151"/>
      <c r="D143" s="151"/>
      <c r="H143" s="151"/>
      <c r="L143" s="151"/>
      <c r="O143" s="151"/>
    </row>
    <row r="144">
      <c r="A144" s="151"/>
      <c r="D144" s="151"/>
      <c r="H144" s="151"/>
      <c r="L144" s="151"/>
      <c r="O144" s="151"/>
    </row>
    <row r="145">
      <c r="A145" s="151"/>
      <c r="D145" s="151"/>
      <c r="H145" s="151"/>
      <c r="L145" s="151"/>
      <c r="O145" s="151"/>
    </row>
    <row r="146">
      <c r="A146" s="151"/>
      <c r="D146" s="151"/>
      <c r="H146" s="151"/>
      <c r="L146" s="151"/>
      <c r="O146" s="151"/>
    </row>
    <row r="147">
      <c r="A147" s="151"/>
      <c r="D147" s="151"/>
      <c r="H147" s="151"/>
      <c r="L147" s="151"/>
      <c r="O147" s="151"/>
    </row>
    <row r="148">
      <c r="A148" s="151"/>
      <c r="D148" s="151"/>
      <c r="H148" s="151"/>
      <c r="L148" s="151"/>
      <c r="O148" s="151"/>
    </row>
    <row r="149">
      <c r="A149" s="151"/>
      <c r="D149" s="151"/>
      <c r="H149" s="151"/>
      <c r="L149" s="151"/>
      <c r="O149" s="151"/>
    </row>
    <row r="150">
      <c r="A150" s="151"/>
      <c r="D150" s="151"/>
      <c r="H150" s="151"/>
      <c r="L150" s="151"/>
      <c r="O150" s="151"/>
    </row>
    <row r="151">
      <c r="A151" s="151"/>
      <c r="D151" s="151"/>
      <c r="H151" s="151"/>
      <c r="L151" s="151"/>
      <c r="O151" s="151"/>
    </row>
    <row r="152">
      <c r="A152" s="151"/>
      <c r="D152" s="151"/>
      <c r="H152" s="151"/>
      <c r="L152" s="151"/>
      <c r="O152" s="151"/>
    </row>
    <row r="153">
      <c r="A153" s="151"/>
      <c r="D153" s="151"/>
      <c r="H153" s="151"/>
      <c r="L153" s="151"/>
      <c r="O153" s="151"/>
    </row>
    <row r="154">
      <c r="A154" s="151"/>
      <c r="D154" s="151"/>
      <c r="H154" s="151"/>
      <c r="L154" s="151"/>
      <c r="O154" s="151"/>
    </row>
    <row r="155">
      <c r="A155" s="151"/>
      <c r="D155" s="151"/>
      <c r="H155" s="151"/>
      <c r="L155" s="151"/>
      <c r="O155" s="151"/>
    </row>
    <row r="156">
      <c r="A156" s="151"/>
      <c r="D156" s="151"/>
      <c r="H156" s="151"/>
      <c r="L156" s="151"/>
      <c r="O156" s="151"/>
    </row>
    <row r="157">
      <c r="A157" s="151"/>
      <c r="D157" s="151"/>
      <c r="H157" s="151"/>
      <c r="L157" s="151"/>
      <c r="O157" s="151"/>
    </row>
    <row r="158">
      <c r="A158" s="151"/>
      <c r="D158" s="151"/>
      <c r="H158" s="151"/>
      <c r="L158" s="151"/>
      <c r="O158" s="151"/>
    </row>
    <row r="159">
      <c r="A159" s="151"/>
      <c r="D159" s="151"/>
      <c r="H159" s="151"/>
      <c r="L159" s="151"/>
      <c r="O159" s="151"/>
    </row>
    <row r="160">
      <c r="A160" s="151"/>
      <c r="D160" s="151"/>
      <c r="H160" s="151"/>
      <c r="L160" s="151"/>
      <c r="O160" s="151"/>
    </row>
    <row r="161">
      <c r="A161" s="151"/>
      <c r="D161" s="151"/>
      <c r="H161" s="151"/>
      <c r="L161" s="151"/>
      <c r="O161" s="151"/>
    </row>
    <row r="162">
      <c r="A162" s="151"/>
      <c r="D162" s="151"/>
      <c r="H162" s="151"/>
      <c r="L162" s="151"/>
      <c r="O162" s="151"/>
    </row>
    <row r="163">
      <c r="A163" s="151"/>
      <c r="D163" s="151"/>
      <c r="H163" s="151"/>
      <c r="L163" s="151"/>
      <c r="O163" s="151"/>
    </row>
    <row r="164">
      <c r="A164" s="151"/>
      <c r="D164" s="151"/>
      <c r="H164" s="151"/>
      <c r="L164" s="151"/>
      <c r="O164" s="151"/>
    </row>
    <row r="165">
      <c r="A165" s="151"/>
      <c r="D165" s="151"/>
      <c r="H165" s="151"/>
      <c r="L165" s="151"/>
      <c r="O165" s="151"/>
    </row>
    <row r="166">
      <c r="A166" s="151"/>
      <c r="D166" s="151"/>
      <c r="H166" s="151"/>
      <c r="L166" s="151"/>
      <c r="O166" s="151"/>
    </row>
    <row r="167">
      <c r="A167" s="151"/>
      <c r="D167" s="151"/>
      <c r="H167" s="151"/>
      <c r="L167" s="151"/>
      <c r="O167" s="151"/>
    </row>
    <row r="168">
      <c r="A168" s="151"/>
      <c r="D168" s="151"/>
      <c r="H168" s="151"/>
      <c r="L168" s="151"/>
      <c r="O168" s="151"/>
    </row>
    <row r="169">
      <c r="A169" s="151"/>
      <c r="D169" s="151"/>
      <c r="H169" s="151"/>
      <c r="L169" s="151"/>
      <c r="O169" s="151"/>
    </row>
    <row r="170">
      <c r="A170" s="151"/>
      <c r="D170" s="151"/>
      <c r="H170" s="151"/>
      <c r="L170" s="151"/>
      <c r="O170" s="151"/>
    </row>
    <row r="171">
      <c r="A171" s="151"/>
      <c r="D171" s="151"/>
      <c r="H171" s="151"/>
      <c r="L171" s="151"/>
      <c r="O171" s="151"/>
    </row>
    <row r="172">
      <c r="A172" s="151"/>
      <c r="D172" s="151"/>
      <c r="H172" s="151"/>
      <c r="L172" s="151"/>
      <c r="O172" s="151"/>
    </row>
    <row r="173">
      <c r="A173" s="151"/>
      <c r="D173" s="151"/>
      <c r="H173" s="151"/>
      <c r="L173" s="151"/>
      <c r="O173" s="151"/>
    </row>
    <row r="174">
      <c r="A174" s="151"/>
      <c r="D174" s="151"/>
      <c r="H174" s="151"/>
      <c r="L174" s="151"/>
      <c r="O174" s="151"/>
    </row>
    <row r="175">
      <c r="A175" s="151"/>
      <c r="D175" s="151"/>
      <c r="H175" s="151"/>
      <c r="L175" s="151"/>
      <c r="O175" s="151"/>
    </row>
    <row r="176">
      <c r="A176" s="151"/>
      <c r="D176" s="151"/>
      <c r="H176" s="151"/>
      <c r="L176" s="151"/>
      <c r="O176" s="151"/>
    </row>
    <row r="177">
      <c r="A177" s="151"/>
      <c r="D177" s="151"/>
      <c r="H177" s="151"/>
      <c r="L177" s="151"/>
      <c r="O177" s="151"/>
    </row>
    <row r="178">
      <c r="A178" s="151"/>
      <c r="D178" s="151"/>
      <c r="H178" s="151"/>
      <c r="L178" s="151"/>
      <c r="O178" s="151"/>
    </row>
    <row r="179">
      <c r="A179" s="151"/>
      <c r="D179" s="151"/>
      <c r="H179" s="151"/>
      <c r="L179" s="151"/>
      <c r="O179" s="151"/>
    </row>
    <row r="180">
      <c r="A180" s="151"/>
      <c r="D180" s="151"/>
      <c r="H180" s="151"/>
      <c r="L180" s="151"/>
      <c r="O180" s="151"/>
    </row>
    <row r="181">
      <c r="A181" s="151"/>
      <c r="D181" s="151"/>
      <c r="H181" s="151"/>
      <c r="L181" s="151"/>
      <c r="O181" s="151"/>
    </row>
    <row r="182">
      <c r="A182" s="151"/>
      <c r="D182" s="151"/>
      <c r="H182" s="151"/>
      <c r="L182" s="151"/>
      <c r="O182" s="151"/>
    </row>
    <row r="183">
      <c r="A183" s="151"/>
      <c r="D183" s="151"/>
      <c r="H183" s="151"/>
      <c r="L183" s="151"/>
      <c r="O183" s="151"/>
    </row>
    <row r="184">
      <c r="A184" s="151"/>
      <c r="D184" s="151"/>
      <c r="H184" s="151"/>
      <c r="L184" s="151"/>
      <c r="O184" s="151"/>
    </row>
    <row r="185">
      <c r="A185" s="151"/>
      <c r="D185" s="151"/>
      <c r="H185" s="151"/>
      <c r="L185" s="151"/>
      <c r="O185" s="151"/>
    </row>
    <row r="186">
      <c r="A186" s="151"/>
      <c r="D186" s="151"/>
      <c r="H186" s="151"/>
      <c r="L186" s="151"/>
      <c r="O186" s="151"/>
    </row>
    <row r="187">
      <c r="A187" s="151"/>
      <c r="D187" s="151"/>
      <c r="H187" s="151"/>
      <c r="L187" s="151"/>
      <c r="O187" s="151"/>
    </row>
    <row r="188">
      <c r="A188" s="151"/>
      <c r="D188" s="151"/>
      <c r="H188" s="151"/>
      <c r="L188" s="151"/>
      <c r="O188" s="151"/>
    </row>
    <row r="189">
      <c r="A189" s="151"/>
      <c r="D189" s="151"/>
      <c r="H189" s="151"/>
      <c r="L189" s="151"/>
      <c r="O189" s="151"/>
    </row>
    <row r="190">
      <c r="A190" s="151"/>
      <c r="D190" s="151"/>
      <c r="H190" s="151"/>
      <c r="L190" s="151"/>
      <c r="O190" s="151"/>
    </row>
    <row r="191">
      <c r="A191" s="151"/>
      <c r="D191" s="151"/>
      <c r="H191" s="151"/>
      <c r="L191" s="151"/>
      <c r="O191" s="151"/>
    </row>
    <row r="192">
      <c r="A192" s="151"/>
      <c r="D192" s="151"/>
      <c r="H192" s="151"/>
      <c r="L192" s="151"/>
      <c r="O192" s="151"/>
    </row>
    <row r="193">
      <c r="A193" s="151"/>
      <c r="D193" s="151"/>
      <c r="H193" s="151"/>
      <c r="L193" s="151"/>
      <c r="O193" s="151"/>
    </row>
    <row r="194">
      <c r="A194" s="151"/>
      <c r="D194" s="151"/>
      <c r="H194" s="151"/>
      <c r="L194" s="151"/>
      <c r="O194" s="151"/>
    </row>
    <row r="195">
      <c r="A195" s="151"/>
      <c r="D195" s="151"/>
      <c r="H195" s="151"/>
      <c r="L195" s="151"/>
      <c r="O195" s="151"/>
    </row>
    <row r="196">
      <c r="A196" s="151"/>
      <c r="D196" s="151"/>
      <c r="H196" s="151"/>
      <c r="L196" s="151"/>
      <c r="O196" s="151"/>
    </row>
    <row r="197">
      <c r="A197" s="151"/>
      <c r="D197" s="151"/>
      <c r="H197" s="151"/>
      <c r="L197" s="151"/>
      <c r="O197" s="151"/>
    </row>
    <row r="198">
      <c r="A198" s="151"/>
      <c r="D198" s="151"/>
      <c r="H198" s="151"/>
      <c r="L198" s="151"/>
      <c r="O198" s="151"/>
    </row>
    <row r="199">
      <c r="A199" s="151"/>
      <c r="D199" s="151"/>
      <c r="H199" s="151"/>
      <c r="L199" s="151"/>
      <c r="O199" s="151"/>
    </row>
    <row r="200">
      <c r="A200" s="151"/>
      <c r="D200" s="151"/>
      <c r="H200" s="151"/>
      <c r="L200" s="151"/>
      <c r="O200" s="151"/>
    </row>
    <row r="201">
      <c r="A201" s="151"/>
      <c r="D201" s="151"/>
      <c r="H201" s="151"/>
      <c r="L201" s="151"/>
      <c r="O201" s="151"/>
    </row>
    <row r="202">
      <c r="A202" s="151"/>
      <c r="D202" s="151"/>
      <c r="H202" s="151"/>
      <c r="L202" s="151"/>
      <c r="O202" s="151"/>
    </row>
    <row r="203">
      <c r="A203" s="151"/>
      <c r="D203" s="151"/>
      <c r="H203" s="151"/>
      <c r="L203" s="151"/>
      <c r="O203" s="151"/>
    </row>
    <row r="204">
      <c r="A204" s="151"/>
      <c r="D204" s="151"/>
      <c r="H204" s="151"/>
      <c r="L204" s="151"/>
      <c r="O204" s="151"/>
    </row>
    <row r="205">
      <c r="A205" s="151"/>
      <c r="D205" s="151"/>
      <c r="H205" s="151"/>
      <c r="L205" s="151"/>
      <c r="O205" s="151"/>
    </row>
    <row r="206">
      <c r="A206" s="151"/>
      <c r="D206" s="151"/>
      <c r="H206" s="151"/>
      <c r="L206" s="151"/>
      <c r="O206" s="151"/>
    </row>
    <row r="207">
      <c r="A207" s="151"/>
      <c r="D207" s="151"/>
      <c r="H207" s="151"/>
      <c r="L207" s="151"/>
      <c r="O207" s="151"/>
    </row>
    <row r="208">
      <c r="A208" s="151"/>
      <c r="D208" s="151"/>
      <c r="H208" s="151"/>
      <c r="L208" s="151"/>
      <c r="O208" s="151"/>
    </row>
    <row r="209">
      <c r="A209" s="151"/>
      <c r="D209" s="151"/>
      <c r="H209" s="151"/>
      <c r="L209" s="151"/>
      <c r="O209" s="151"/>
    </row>
    <row r="210">
      <c r="A210" s="151"/>
      <c r="D210" s="151"/>
      <c r="H210" s="151"/>
      <c r="L210" s="151"/>
      <c r="O210" s="151"/>
    </row>
    <row r="211">
      <c r="A211" s="151"/>
      <c r="D211" s="151"/>
      <c r="H211" s="151"/>
      <c r="L211" s="151"/>
      <c r="O211" s="151"/>
    </row>
    <row r="212">
      <c r="A212" s="151"/>
      <c r="D212" s="151"/>
      <c r="H212" s="151"/>
      <c r="L212" s="151"/>
      <c r="O212" s="151"/>
    </row>
    <row r="213">
      <c r="A213" s="151"/>
      <c r="D213" s="151"/>
      <c r="H213" s="151"/>
      <c r="L213" s="151"/>
      <c r="O213" s="151"/>
    </row>
    <row r="214">
      <c r="A214" s="151"/>
      <c r="D214" s="151"/>
      <c r="H214" s="151"/>
      <c r="L214" s="151"/>
      <c r="O214" s="151"/>
    </row>
    <row r="215">
      <c r="A215" s="151"/>
      <c r="D215" s="151"/>
      <c r="H215" s="151"/>
      <c r="L215" s="151"/>
      <c r="O215" s="151"/>
    </row>
    <row r="216">
      <c r="A216" s="151"/>
      <c r="D216" s="151"/>
      <c r="H216" s="151"/>
      <c r="L216" s="151"/>
      <c r="O216" s="151"/>
    </row>
    <row r="217">
      <c r="A217" s="151"/>
      <c r="D217" s="151"/>
      <c r="H217" s="151"/>
      <c r="L217" s="151"/>
      <c r="O217" s="151"/>
    </row>
    <row r="218">
      <c r="A218" s="151"/>
      <c r="D218" s="151"/>
      <c r="H218" s="151"/>
      <c r="L218" s="151"/>
      <c r="O218" s="151"/>
    </row>
    <row r="219">
      <c r="A219" s="151"/>
      <c r="D219" s="151"/>
      <c r="H219" s="151"/>
      <c r="L219" s="151"/>
      <c r="O219" s="151"/>
    </row>
    <row r="220">
      <c r="A220" s="151"/>
      <c r="D220" s="151"/>
      <c r="H220" s="151"/>
      <c r="L220" s="151"/>
      <c r="O220" s="151"/>
    </row>
    <row r="221">
      <c r="A221" s="151"/>
      <c r="D221" s="151"/>
      <c r="H221" s="151"/>
      <c r="L221" s="151"/>
      <c r="O221" s="151"/>
    </row>
    <row r="222">
      <c r="A222" s="151"/>
      <c r="D222" s="151"/>
      <c r="H222" s="151"/>
      <c r="L222" s="151"/>
      <c r="O222" s="151"/>
    </row>
    <row r="223">
      <c r="A223" s="151"/>
      <c r="D223" s="151"/>
      <c r="H223" s="151"/>
      <c r="L223" s="151"/>
      <c r="O223" s="151"/>
    </row>
    <row r="224">
      <c r="A224" s="151"/>
      <c r="D224" s="151"/>
      <c r="H224" s="151"/>
      <c r="L224" s="151"/>
      <c r="O224" s="151"/>
    </row>
    <row r="225">
      <c r="A225" s="151"/>
      <c r="D225" s="151"/>
      <c r="H225" s="151"/>
      <c r="L225" s="151"/>
      <c r="O225" s="151"/>
    </row>
    <row r="226">
      <c r="A226" s="151"/>
      <c r="D226" s="151"/>
      <c r="H226" s="151"/>
      <c r="L226" s="151"/>
      <c r="O226" s="151"/>
    </row>
    <row r="227">
      <c r="A227" s="151"/>
      <c r="D227" s="151"/>
      <c r="H227" s="151"/>
      <c r="L227" s="151"/>
      <c r="O227" s="151"/>
    </row>
    <row r="228">
      <c r="A228" s="151"/>
      <c r="D228" s="151"/>
      <c r="H228" s="151"/>
      <c r="L228" s="151"/>
      <c r="O228" s="151"/>
    </row>
    <row r="229">
      <c r="A229" s="151"/>
      <c r="D229" s="151"/>
      <c r="H229" s="151"/>
      <c r="L229" s="151"/>
      <c r="O229" s="151"/>
    </row>
    <row r="230">
      <c r="A230" s="151"/>
      <c r="D230" s="151"/>
      <c r="H230" s="151"/>
      <c r="L230" s="151"/>
      <c r="O230" s="151"/>
    </row>
    <row r="231">
      <c r="A231" s="151"/>
      <c r="D231" s="151"/>
      <c r="H231" s="151"/>
      <c r="L231" s="151"/>
      <c r="O231" s="151"/>
    </row>
    <row r="232">
      <c r="A232" s="151"/>
      <c r="D232" s="151"/>
      <c r="H232" s="151"/>
      <c r="L232" s="151"/>
      <c r="O232" s="151"/>
    </row>
    <row r="233">
      <c r="A233" s="151"/>
      <c r="D233" s="151"/>
      <c r="H233" s="151"/>
      <c r="L233" s="151"/>
      <c r="O233" s="151"/>
    </row>
    <row r="234">
      <c r="A234" s="151"/>
      <c r="D234" s="151"/>
      <c r="H234" s="151"/>
      <c r="L234" s="151"/>
      <c r="O234" s="151"/>
    </row>
    <row r="235">
      <c r="A235" s="151"/>
      <c r="D235" s="151"/>
      <c r="H235" s="151"/>
      <c r="L235" s="151"/>
      <c r="O235" s="151"/>
    </row>
    <row r="236">
      <c r="A236" s="151"/>
      <c r="D236" s="151"/>
      <c r="H236" s="151"/>
      <c r="L236" s="151"/>
      <c r="O236" s="151"/>
    </row>
    <row r="237">
      <c r="A237" s="151"/>
      <c r="D237" s="151"/>
      <c r="H237" s="151"/>
      <c r="L237" s="151"/>
      <c r="O237" s="151"/>
    </row>
    <row r="238">
      <c r="A238" s="151"/>
      <c r="D238" s="151"/>
      <c r="H238" s="151"/>
      <c r="L238" s="151"/>
      <c r="O238" s="151"/>
    </row>
    <row r="239">
      <c r="A239" s="151"/>
      <c r="D239" s="151"/>
      <c r="H239" s="151"/>
      <c r="L239" s="151"/>
      <c r="O239" s="151"/>
    </row>
    <row r="240">
      <c r="A240" s="151"/>
      <c r="D240" s="151"/>
      <c r="H240" s="151"/>
      <c r="L240" s="151"/>
      <c r="O240" s="151"/>
    </row>
    <row r="241">
      <c r="A241" s="151"/>
      <c r="D241" s="151"/>
      <c r="H241" s="151"/>
      <c r="L241" s="151"/>
      <c r="O241" s="151"/>
    </row>
    <row r="242">
      <c r="A242" s="151"/>
      <c r="D242" s="151"/>
      <c r="H242" s="151"/>
      <c r="L242" s="151"/>
      <c r="O242" s="151"/>
    </row>
    <row r="243">
      <c r="A243" s="151"/>
      <c r="D243" s="151"/>
      <c r="H243" s="151"/>
      <c r="L243" s="151"/>
      <c r="O243" s="151"/>
    </row>
    <row r="244">
      <c r="A244" s="151"/>
      <c r="D244" s="151"/>
      <c r="H244" s="151"/>
      <c r="L244" s="151"/>
      <c r="O244" s="151"/>
    </row>
    <row r="245">
      <c r="A245" s="151"/>
      <c r="D245" s="151"/>
      <c r="H245" s="151"/>
      <c r="L245" s="151"/>
      <c r="O245" s="151"/>
    </row>
    <row r="246">
      <c r="A246" s="151"/>
      <c r="D246" s="151"/>
      <c r="H246" s="151"/>
      <c r="L246" s="151"/>
      <c r="O246" s="151"/>
    </row>
    <row r="247">
      <c r="A247" s="151"/>
      <c r="D247" s="151"/>
      <c r="H247" s="151"/>
      <c r="L247" s="151"/>
      <c r="O247" s="151"/>
    </row>
    <row r="248">
      <c r="A248" s="151"/>
      <c r="D248" s="151"/>
      <c r="H248" s="151"/>
      <c r="L248" s="151"/>
      <c r="O248" s="151"/>
    </row>
    <row r="249">
      <c r="A249" s="151"/>
      <c r="D249" s="151"/>
      <c r="H249" s="151"/>
      <c r="L249" s="151"/>
      <c r="O249" s="151"/>
    </row>
    <row r="250">
      <c r="A250" s="151"/>
      <c r="D250" s="151"/>
      <c r="H250" s="151"/>
      <c r="L250" s="151"/>
      <c r="O250" s="151"/>
    </row>
    <row r="251">
      <c r="A251" s="151"/>
      <c r="D251" s="151"/>
      <c r="H251" s="151"/>
      <c r="L251" s="151"/>
      <c r="O251" s="151"/>
    </row>
    <row r="252">
      <c r="A252" s="151"/>
      <c r="D252" s="151"/>
      <c r="H252" s="151"/>
      <c r="L252" s="151"/>
      <c r="O252" s="151"/>
    </row>
    <row r="253">
      <c r="A253" s="151"/>
      <c r="D253" s="151"/>
      <c r="H253" s="151"/>
      <c r="L253" s="151"/>
      <c r="O253" s="151"/>
    </row>
    <row r="254">
      <c r="A254" s="151"/>
      <c r="D254" s="151"/>
      <c r="H254" s="151"/>
      <c r="L254" s="151"/>
      <c r="O254" s="151"/>
    </row>
    <row r="255">
      <c r="A255" s="151"/>
      <c r="D255" s="151"/>
      <c r="H255" s="151"/>
      <c r="L255" s="151"/>
      <c r="O255" s="151"/>
    </row>
    <row r="256">
      <c r="A256" s="151"/>
      <c r="D256" s="151"/>
      <c r="H256" s="151"/>
      <c r="L256" s="151"/>
      <c r="O256" s="151"/>
    </row>
    <row r="257">
      <c r="A257" s="151"/>
      <c r="D257" s="151"/>
      <c r="H257" s="151"/>
      <c r="L257" s="151"/>
      <c r="O257" s="151"/>
    </row>
    <row r="258">
      <c r="A258" s="151"/>
      <c r="D258" s="151"/>
      <c r="H258" s="151"/>
      <c r="L258" s="151"/>
      <c r="O258" s="151"/>
    </row>
    <row r="259">
      <c r="A259" s="151"/>
      <c r="D259" s="151"/>
      <c r="H259" s="151"/>
      <c r="L259" s="151"/>
      <c r="O259" s="151"/>
    </row>
    <row r="260">
      <c r="A260" s="151"/>
      <c r="D260" s="151"/>
      <c r="H260" s="151"/>
      <c r="L260" s="151"/>
      <c r="O260" s="151"/>
    </row>
    <row r="261">
      <c r="A261" s="151"/>
      <c r="D261" s="151"/>
      <c r="H261" s="151"/>
      <c r="L261" s="151"/>
      <c r="O261" s="151"/>
    </row>
    <row r="262">
      <c r="A262" s="151"/>
      <c r="D262" s="151"/>
      <c r="H262" s="151"/>
      <c r="L262" s="151"/>
      <c r="O262" s="151"/>
    </row>
    <row r="263">
      <c r="A263" s="151"/>
      <c r="D263" s="151"/>
      <c r="H263" s="151"/>
      <c r="L263" s="151"/>
      <c r="O263" s="151"/>
    </row>
    <row r="264">
      <c r="A264" s="151"/>
      <c r="D264" s="151"/>
      <c r="H264" s="151"/>
      <c r="L264" s="151"/>
      <c r="O264" s="151"/>
    </row>
    <row r="265">
      <c r="A265" s="151"/>
      <c r="D265" s="151"/>
      <c r="H265" s="151"/>
      <c r="L265" s="151"/>
      <c r="O265" s="151"/>
    </row>
    <row r="266">
      <c r="A266" s="151"/>
      <c r="D266" s="151"/>
      <c r="H266" s="151"/>
      <c r="L266" s="151"/>
      <c r="O266" s="151"/>
    </row>
    <row r="267">
      <c r="A267" s="151"/>
      <c r="D267" s="151"/>
      <c r="H267" s="151"/>
      <c r="L267" s="151"/>
      <c r="O267" s="151"/>
    </row>
    <row r="268">
      <c r="A268" s="151"/>
      <c r="D268" s="151"/>
      <c r="H268" s="151"/>
      <c r="L268" s="151"/>
      <c r="O268" s="151"/>
    </row>
    <row r="269">
      <c r="A269" s="151"/>
      <c r="D269" s="151"/>
      <c r="H269" s="151"/>
      <c r="L269" s="151"/>
      <c r="O269" s="151"/>
    </row>
    <row r="270">
      <c r="A270" s="151"/>
      <c r="D270" s="151"/>
      <c r="H270" s="151"/>
      <c r="L270" s="151"/>
      <c r="O270" s="151"/>
    </row>
    <row r="271">
      <c r="A271" s="151"/>
      <c r="D271" s="151"/>
      <c r="H271" s="151"/>
      <c r="L271" s="151"/>
      <c r="O271" s="151"/>
    </row>
    <row r="272">
      <c r="A272" s="151"/>
      <c r="D272" s="151"/>
      <c r="H272" s="151"/>
      <c r="L272" s="151"/>
      <c r="O272" s="151"/>
    </row>
    <row r="273">
      <c r="A273" s="151"/>
      <c r="D273" s="151"/>
      <c r="H273" s="151"/>
      <c r="L273" s="151"/>
      <c r="O273" s="151"/>
    </row>
    <row r="274">
      <c r="A274" s="151"/>
      <c r="D274" s="151"/>
      <c r="H274" s="151"/>
      <c r="L274" s="151"/>
      <c r="O274" s="151"/>
    </row>
    <row r="275">
      <c r="A275" s="151"/>
      <c r="D275" s="151"/>
      <c r="H275" s="151"/>
      <c r="L275" s="151"/>
      <c r="O275" s="151"/>
    </row>
    <row r="276">
      <c r="A276" s="151"/>
      <c r="D276" s="151"/>
      <c r="H276" s="151"/>
      <c r="L276" s="151"/>
      <c r="O276" s="151"/>
    </row>
    <row r="277">
      <c r="A277" s="151"/>
      <c r="D277" s="151"/>
      <c r="H277" s="151"/>
      <c r="L277" s="151"/>
      <c r="O277" s="151"/>
    </row>
    <row r="278">
      <c r="A278" s="151"/>
      <c r="D278" s="151"/>
      <c r="H278" s="151"/>
      <c r="L278" s="151"/>
      <c r="O278" s="151"/>
    </row>
    <row r="279">
      <c r="A279" s="151"/>
      <c r="D279" s="151"/>
      <c r="H279" s="151"/>
      <c r="L279" s="151"/>
      <c r="O279" s="151"/>
    </row>
    <row r="280">
      <c r="A280" s="151"/>
      <c r="D280" s="151"/>
      <c r="H280" s="151"/>
      <c r="L280" s="151"/>
      <c r="O280" s="151"/>
    </row>
    <row r="281">
      <c r="A281" s="151"/>
      <c r="D281" s="151"/>
      <c r="H281" s="151"/>
      <c r="L281" s="151"/>
      <c r="O281" s="151"/>
    </row>
    <row r="282">
      <c r="A282" s="151"/>
      <c r="D282" s="151"/>
      <c r="H282" s="151"/>
      <c r="L282" s="151"/>
      <c r="O282" s="151"/>
    </row>
    <row r="283">
      <c r="A283" s="151"/>
      <c r="D283" s="151"/>
      <c r="H283" s="151"/>
      <c r="L283" s="151"/>
      <c r="O283" s="151"/>
    </row>
    <row r="284">
      <c r="A284" s="151"/>
      <c r="D284" s="151"/>
      <c r="H284" s="151"/>
      <c r="L284" s="151"/>
      <c r="O284" s="151"/>
    </row>
    <row r="285">
      <c r="A285" s="151"/>
      <c r="D285" s="151"/>
      <c r="H285" s="151"/>
      <c r="L285" s="151"/>
      <c r="O285" s="151"/>
    </row>
    <row r="286">
      <c r="A286" s="151"/>
      <c r="D286" s="151"/>
      <c r="H286" s="151"/>
      <c r="L286" s="151"/>
      <c r="O286" s="151"/>
    </row>
    <row r="287">
      <c r="A287" s="151"/>
      <c r="D287" s="151"/>
      <c r="H287" s="151"/>
      <c r="L287" s="151"/>
      <c r="O287" s="151"/>
    </row>
    <row r="288">
      <c r="A288" s="151"/>
      <c r="D288" s="151"/>
      <c r="H288" s="151"/>
      <c r="L288" s="151"/>
      <c r="O288" s="151"/>
    </row>
    <row r="289">
      <c r="A289" s="151"/>
      <c r="D289" s="151"/>
      <c r="H289" s="151"/>
      <c r="L289" s="151"/>
      <c r="O289" s="151"/>
    </row>
    <row r="290">
      <c r="A290" s="151"/>
      <c r="D290" s="151"/>
      <c r="H290" s="151"/>
      <c r="L290" s="151"/>
      <c r="O290" s="151"/>
    </row>
    <row r="291">
      <c r="A291" s="151"/>
      <c r="D291" s="151"/>
      <c r="H291" s="151"/>
      <c r="L291" s="151"/>
      <c r="O291" s="151"/>
    </row>
    <row r="292">
      <c r="A292" s="151"/>
      <c r="D292" s="151"/>
      <c r="H292" s="151"/>
      <c r="L292" s="151"/>
      <c r="O292" s="151"/>
    </row>
    <row r="293">
      <c r="A293" s="151"/>
      <c r="D293" s="151"/>
      <c r="H293" s="151"/>
      <c r="L293" s="151"/>
      <c r="O293" s="151"/>
    </row>
    <row r="294">
      <c r="A294" s="151"/>
      <c r="D294" s="151"/>
      <c r="H294" s="151"/>
      <c r="L294" s="151"/>
      <c r="O294" s="151"/>
    </row>
    <row r="295">
      <c r="A295" s="151"/>
      <c r="D295" s="151"/>
      <c r="H295" s="151"/>
      <c r="L295" s="151"/>
      <c r="O295" s="151"/>
    </row>
    <row r="296">
      <c r="A296" s="151"/>
      <c r="D296" s="151"/>
      <c r="H296" s="151"/>
      <c r="L296" s="151"/>
      <c r="O296" s="151"/>
    </row>
    <row r="297">
      <c r="A297" s="151"/>
      <c r="D297" s="151"/>
      <c r="H297" s="151"/>
      <c r="L297" s="151"/>
      <c r="O297" s="151"/>
    </row>
    <row r="298">
      <c r="A298" s="151"/>
      <c r="D298" s="151"/>
      <c r="H298" s="151"/>
      <c r="L298" s="151"/>
      <c r="O298" s="151"/>
    </row>
    <row r="299">
      <c r="A299" s="151"/>
      <c r="D299" s="151"/>
      <c r="H299" s="151"/>
      <c r="L299" s="151"/>
      <c r="O299" s="151"/>
    </row>
    <row r="300">
      <c r="A300" s="151"/>
      <c r="D300" s="151"/>
      <c r="H300" s="151"/>
      <c r="L300" s="151"/>
      <c r="O300" s="151"/>
    </row>
    <row r="301">
      <c r="A301" s="151"/>
      <c r="D301" s="151"/>
      <c r="H301" s="151"/>
      <c r="L301" s="151"/>
      <c r="O301" s="151"/>
    </row>
    <row r="302">
      <c r="A302" s="151"/>
      <c r="D302" s="151"/>
      <c r="H302" s="151"/>
      <c r="L302" s="151"/>
      <c r="O302" s="151"/>
    </row>
    <row r="303">
      <c r="A303" s="151"/>
      <c r="D303" s="151"/>
      <c r="H303" s="151"/>
      <c r="L303" s="151"/>
      <c r="O303" s="151"/>
    </row>
    <row r="304">
      <c r="A304" s="151"/>
      <c r="D304" s="151"/>
      <c r="H304" s="151"/>
      <c r="L304" s="151"/>
      <c r="O304" s="151"/>
    </row>
    <row r="305">
      <c r="A305" s="151"/>
      <c r="D305" s="151"/>
      <c r="H305" s="151"/>
      <c r="L305" s="151"/>
      <c r="O305" s="151"/>
    </row>
    <row r="306">
      <c r="A306" s="151"/>
      <c r="D306" s="151"/>
      <c r="H306" s="151"/>
      <c r="L306" s="151"/>
      <c r="O306" s="151"/>
    </row>
    <row r="307">
      <c r="A307" s="151"/>
      <c r="D307" s="151"/>
      <c r="H307" s="151"/>
      <c r="L307" s="151"/>
      <c r="O307" s="151"/>
    </row>
    <row r="308">
      <c r="A308" s="151"/>
      <c r="D308" s="151"/>
      <c r="H308" s="151"/>
      <c r="L308" s="151"/>
      <c r="O308" s="151"/>
    </row>
    <row r="309">
      <c r="A309" s="151"/>
      <c r="D309" s="151"/>
      <c r="H309" s="151"/>
      <c r="L309" s="151"/>
      <c r="O309" s="151"/>
    </row>
    <row r="310">
      <c r="A310" s="151"/>
      <c r="D310" s="151"/>
      <c r="H310" s="151"/>
      <c r="L310" s="151"/>
      <c r="O310" s="151"/>
    </row>
    <row r="311">
      <c r="A311" s="151"/>
      <c r="D311" s="151"/>
      <c r="H311" s="151"/>
      <c r="L311" s="151"/>
      <c r="O311" s="151"/>
    </row>
    <row r="312">
      <c r="A312" s="151"/>
      <c r="D312" s="151"/>
      <c r="H312" s="151"/>
      <c r="L312" s="151"/>
      <c r="O312" s="151"/>
    </row>
    <row r="313">
      <c r="A313" s="151"/>
      <c r="D313" s="151"/>
      <c r="H313" s="151"/>
      <c r="L313" s="151"/>
      <c r="O313" s="151"/>
    </row>
    <row r="314">
      <c r="A314" s="151"/>
      <c r="D314" s="151"/>
      <c r="H314" s="151"/>
      <c r="L314" s="151"/>
      <c r="O314" s="151"/>
    </row>
    <row r="315">
      <c r="A315" s="151"/>
      <c r="D315" s="151"/>
      <c r="H315" s="151"/>
      <c r="L315" s="151"/>
      <c r="O315" s="151"/>
    </row>
    <row r="316">
      <c r="A316" s="151"/>
      <c r="D316" s="151"/>
      <c r="H316" s="151"/>
      <c r="L316" s="151"/>
      <c r="O316" s="151"/>
    </row>
    <row r="317">
      <c r="A317" s="151"/>
      <c r="D317" s="151"/>
      <c r="H317" s="151"/>
      <c r="L317" s="151"/>
      <c r="O317" s="151"/>
    </row>
    <row r="318">
      <c r="A318" s="151"/>
      <c r="D318" s="151"/>
      <c r="H318" s="151"/>
      <c r="L318" s="151"/>
      <c r="O318" s="151"/>
    </row>
    <row r="319">
      <c r="A319" s="151"/>
      <c r="D319" s="151"/>
      <c r="H319" s="151"/>
      <c r="L319" s="151"/>
      <c r="O319" s="151"/>
    </row>
    <row r="320">
      <c r="A320" s="151"/>
      <c r="D320" s="151"/>
      <c r="H320" s="151"/>
      <c r="L320" s="151"/>
      <c r="O320" s="151"/>
    </row>
    <row r="321">
      <c r="A321" s="151"/>
      <c r="D321" s="151"/>
      <c r="H321" s="151"/>
      <c r="L321" s="151"/>
      <c r="O321" s="151"/>
    </row>
    <row r="322">
      <c r="A322" s="151"/>
      <c r="D322" s="151"/>
      <c r="H322" s="151"/>
      <c r="L322" s="151"/>
      <c r="O322" s="151"/>
    </row>
    <row r="323">
      <c r="A323" s="151"/>
      <c r="D323" s="151"/>
      <c r="H323" s="151"/>
      <c r="L323" s="151"/>
      <c r="O323" s="151"/>
    </row>
    <row r="324">
      <c r="A324" s="151"/>
      <c r="D324" s="151"/>
      <c r="H324" s="151"/>
      <c r="L324" s="151"/>
      <c r="O324" s="151"/>
    </row>
    <row r="325">
      <c r="A325" s="151"/>
      <c r="D325" s="151"/>
      <c r="H325" s="151"/>
      <c r="L325" s="151"/>
      <c r="O325" s="151"/>
    </row>
    <row r="326">
      <c r="A326" s="151"/>
      <c r="D326" s="151"/>
      <c r="H326" s="151"/>
      <c r="L326" s="151"/>
      <c r="O326" s="151"/>
    </row>
    <row r="327">
      <c r="A327" s="151"/>
      <c r="D327" s="151"/>
      <c r="H327" s="151"/>
      <c r="L327" s="151"/>
      <c r="O327" s="151"/>
    </row>
    <row r="328">
      <c r="A328" s="151"/>
      <c r="D328" s="151"/>
      <c r="H328" s="151"/>
      <c r="L328" s="151"/>
      <c r="O328" s="151"/>
    </row>
    <row r="329">
      <c r="A329" s="151"/>
      <c r="D329" s="151"/>
      <c r="H329" s="151"/>
      <c r="L329" s="151"/>
      <c r="O329" s="151"/>
    </row>
    <row r="330">
      <c r="A330" s="151"/>
      <c r="D330" s="151"/>
      <c r="H330" s="151"/>
      <c r="L330" s="151"/>
      <c r="O330" s="151"/>
    </row>
    <row r="331">
      <c r="A331" s="151"/>
      <c r="D331" s="151"/>
      <c r="H331" s="151"/>
      <c r="L331" s="151"/>
      <c r="O331" s="151"/>
    </row>
    <row r="332">
      <c r="A332" s="151"/>
      <c r="D332" s="151"/>
      <c r="H332" s="151"/>
      <c r="L332" s="151"/>
      <c r="O332" s="151"/>
    </row>
    <row r="333">
      <c r="A333" s="151"/>
      <c r="D333" s="151"/>
      <c r="H333" s="151"/>
      <c r="L333" s="151"/>
      <c r="O333" s="151"/>
    </row>
    <row r="334">
      <c r="A334" s="151"/>
      <c r="D334" s="151"/>
      <c r="H334" s="151"/>
      <c r="L334" s="151"/>
      <c r="O334" s="151"/>
    </row>
    <row r="335">
      <c r="A335" s="151"/>
      <c r="D335" s="151"/>
      <c r="H335" s="151"/>
      <c r="L335" s="151"/>
      <c r="O335" s="151"/>
    </row>
    <row r="336">
      <c r="A336" s="151"/>
      <c r="D336" s="151"/>
      <c r="H336" s="151"/>
      <c r="L336" s="151"/>
      <c r="O336" s="151"/>
    </row>
    <row r="337">
      <c r="A337" s="151"/>
      <c r="D337" s="151"/>
      <c r="H337" s="151"/>
      <c r="L337" s="151"/>
      <c r="O337" s="151"/>
    </row>
    <row r="338">
      <c r="A338" s="151"/>
      <c r="D338" s="151"/>
      <c r="H338" s="151"/>
      <c r="L338" s="151"/>
      <c r="O338" s="151"/>
    </row>
    <row r="339">
      <c r="A339" s="151"/>
      <c r="D339" s="151"/>
      <c r="H339" s="151"/>
      <c r="L339" s="151"/>
      <c r="O339" s="151"/>
    </row>
    <row r="340">
      <c r="A340" s="151"/>
      <c r="D340" s="151"/>
      <c r="H340" s="151"/>
      <c r="L340" s="151"/>
      <c r="O340" s="151"/>
    </row>
    <row r="341">
      <c r="A341" s="151"/>
      <c r="D341" s="151"/>
      <c r="H341" s="151"/>
      <c r="L341" s="151"/>
      <c r="O341" s="151"/>
    </row>
    <row r="342">
      <c r="A342" s="151"/>
      <c r="D342" s="151"/>
      <c r="H342" s="151"/>
      <c r="L342" s="151"/>
      <c r="O342" s="151"/>
    </row>
    <row r="343">
      <c r="A343" s="151"/>
      <c r="D343" s="151"/>
      <c r="H343" s="151"/>
      <c r="L343" s="151"/>
      <c r="O343" s="151"/>
    </row>
    <row r="344">
      <c r="A344" s="151"/>
      <c r="D344" s="151"/>
      <c r="H344" s="151"/>
      <c r="L344" s="151"/>
      <c r="O344" s="151"/>
    </row>
    <row r="345">
      <c r="A345" s="151"/>
      <c r="D345" s="151"/>
      <c r="H345" s="151"/>
      <c r="L345" s="151"/>
      <c r="O345" s="151"/>
    </row>
    <row r="346">
      <c r="A346" s="151"/>
      <c r="D346" s="151"/>
      <c r="H346" s="151"/>
      <c r="L346" s="151"/>
      <c r="O346" s="151"/>
    </row>
    <row r="347">
      <c r="A347" s="151"/>
      <c r="D347" s="151"/>
      <c r="H347" s="151"/>
      <c r="L347" s="151"/>
      <c r="O347" s="151"/>
    </row>
    <row r="348">
      <c r="A348" s="151"/>
      <c r="D348" s="151"/>
      <c r="H348" s="151"/>
      <c r="L348" s="151"/>
      <c r="O348" s="151"/>
    </row>
    <row r="349">
      <c r="A349" s="151"/>
      <c r="D349" s="151"/>
      <c r="H349" s="151"/>
      <c r="L349" s="151"/>
      <c r="O349" s="151"/>
    </row>
    <row r="350">
      <c r="A350" s="151"/>
      <c r="D350" s="151"/>
      <c r="H350" s="151"/>
      <c r="L350" s="151"/>
      <c r="O350" s="151"/>
    </row>
    <row r="351">
      <c r="A351" s="151"/>
      <c r="D351" s="151"/>
      <c r="H351" s="151"/>
      <c r="L351" s="151"/>
      <c r="O351" s="151"/>
    </row>
    <row r="352">
      <c r="A352" s="151"/>
      <c r="D352" s="151"/>
      <c r="H352" s="151"/>
      <c r="L352" s="151"/>
      <c r="O352" s="151"/>
    </row>
    <row r="353">
      <c r="A353" s="151"/>
      <c r="D353" s="151"/>
      <c r="H353" s="151"/>
      <c r="L353" s="151"/>
      <c r="O353" s="151"/>
    </row>
    <row r="354">
      <c r="A354" s="151"/>
      <c r="D354" s="151"/>
      <c r="H354" s="151"/>
      <c r="L354" s="151"/>
      <c r="O354" s="151"/>
    </row>
    <row r="355">
      <c r="A355" s="151"/>
      <c r="D355" s="151"/>
      <c r="H355" s="151"/>
      <c r="L355" s="151"/>
      <c r="O355" s="151"/>
    </row>
    <row r="356">
      <c r="A356" s="151"/>
      <c r="D356" s="151"/>
      <c r="H356" s="151"/>
      <c r="L356" s="151"/>
      <c r="O356" s="151"/>
    </row>
    <row r="357">
      <c r="A357" s="151"/>
      <c r="D357" s="151"/>
      <c r="H357" s="151"/>
      <c r="L357" s="151"/>
      <c r="O357" s="151"/>
    </row>
    <row r="358">
      <c r="A358" s="151"/>
      <c r="D358" s="151"/>
      <c r="H358" s="151"/>
      <c r="L358" s="151"/>
      <c r="O358" s="151"/>
    </row>
    <row r="359">
      <c r="A359" s="151"/>
      <c r="D359" s="151"/>
      <c r="H359" s="151"/>
      <c r="L359" s="151"/>
      <c r="O359" s="151"/>
    </row>
    <row r="360">
      <c r="A360" s="151"/>
      <c r="D360" s="151"/>
      <c r="H360" s="151"/>
      <c r="L360" s="151"/>
      <c r="O360" s="151"/>
    </row>
    <row r="361">
      <c r="A361" s="151"/>
      <c r="D361" s="151"/>
      <c r="H361" s="151"/>
      <c r="L361" s="151"/>
      <c r="O361" s="151"/>
    </row>
    <row r="362">
      <c r="A362" s="151"/>
      <c r="D362" s="151"/>
      <c r="H362" s="151"/>
      <c r="L362" s="151"/>
      <c r="O362" s="151"/>
    </row>
    <row r="363">
      <c r="A363" s="151"/>
      <c r="D363" s="151"/>
      <c r="H363" s="151"/>
      <c r="L363" s="151"/>
      <c r="O363" s="151"/>
    </row>
    <row r="364">
      <c r="A364" s="151"/>
      <c r="D364" s="151"/>
      <c r="H364" s="151"/>
      <c r="L364" s="151"/>
      <c r="O364" s="151"/>
    </row>
    <row r="365">
      <c r="A365" s="151"/>
      <c r="D365" s="151"/>
      <c r="H365" s="151"/>
      <c r="L365" s="151"/>
      <c r="O365" s="151"/>
    </row>
    <row r="366">
      <c r="A366" s="151"/>
      <c r="D366" s="151"/>
      <c r="H366" s="151"/>
      <c r="L366" s="151"/>
      <c r="O366" s="151"/>
    </row>
    <row r="367">
      <c r="A367" s="151"/>
      <c r="D367" s="151"/>
      <c r="H367" s="151"/>
      <c r="L367" s="151"/>
      <c r="O367" s="151"/>
    </row>
    <row r="368">
      <c r="A368" s="151"/>
      <c r="D368" s="151"/>
      <c r="H368" s="151"/>
      <c r="L368" s="151"/>
      <c r="O368" s="151"/>
    </row>
    <row r="369">
      <c r="A369" s="151"/>
      <c r="D369" s="151"/>
      <c r="H369" s="151"/>
      <c r="L369" s="151"/>
      <c r="O369" s="151"/>
    </row>
    <row r="370">
      <c r="A370" s="151"/>
      <c r="D370" s="151"/>
      <c r="H370" s="151"/>
      <c r="L370" s="151"/>
      <c r="O370" s="151"/>
    </row>
    <row r="371">
      <c r="A371" s="151"/>
      <c r="D371" s="151"/>
      <c r="H371" s="151"/>
      <c r="L371" s="151"/>
      <c r="O371" s="151"/>
    </row>
    <row r="372">
      <c r="A372" s="151"/>
      <c r="D372" s="151"/>
      <c r="H372" s="151"/>
      <c r="L372" s="151"/>
      <c r="O372" s="151"/>
    </row>
    <row r="373">
      <c r="A373" s="151"/>
      <c r="D373" s="151"/>
      <c r="H373" s="151"/>
      <c r="L373" s="151"/>
      <c r="O373" s="151"/>
    </row>
    <row r="374">
      <c r="A374" s="151"/>
      <c r="D374" s="151"/>
      <c r="H374" s="151"/>
      <c r="L374" s="151"/>
      <c r="O374" s="151"/>
    </row>
    <row r="375">
      <c r="A375" s="151"/>
      <c r="D375" s="151"/>
      <c r="H375" s="151"/>
      <c r="L375" s="151"/>
      <c r="O375" s="151"/>
    </row>
    <row r="376">
      <c r="A376" s="151"/>
      <c r="D376" s="151"/>
      <c r="H376" s="151"/>
      <c r="L376" s="151"/>
      <c r="O376" s="151"/>
    </row>
    <row r="377">
      <c r="A377" s="151"/>
      <c r="D377" s="151"/>
      <c r="H377" s="151"/>
      <c r="L377" s="151"/>
      <c r="O377" s="151"/>
    </row>
    <row r="378">
      <c r="A378" s="151"/>
      <c r="D378" s="151"/>
      <c r="H378" s="151"/>
      <c r="L378" s="151"/>
      <c r="O378" s="151"/>
    </row>
    <row r="379">
      <c r="A379" s="151"/>
      <c r="D379" s="151"/>
      <c r="H379" s="151"/>
      <c r="L379" s="151"/>
      <c r="O379" s="151"/>
    </row>
    <row r="380">
      <c r="A380" s="151"/>
      <c r="D380" s="151"/>
      <c r="H380" s="151"/>
      <c r="L380" s="151"/>
      <c r="O380" s="151"/>
    </row>
    <row r="381">
      <c r="A381" s="151"/>
      <c r="D381" s="151"/>
      <c r="H381" s="151"/>
      <c r="L381" s="151"/>
      <c r="O381" s="151"/>
    </row>
    <row r="382">
      <c r="A382" s="151"/>
      <c r="D382" s="151"/>
      <c r="H382" s="151"/>
      <c r="L382" s="151"/>
      <c r="O382" s="151"/>
    </row>
    <row r="383">
      <c r="A383" s="151"/>
      <c r="D383" s="151"/>
      <c r="H383" s="151"/>
      <c r="L383" s="151"/>
      <c r="O383" s="151"/>
    </row>
    <row r="384">
      <c r="A384" s="151"/>
      <c r="D384" s="151"/>
      <c r="H384" s="151"/>
      <c r="L384" s="151"/>
      <c r="O384" s="151"/>
    </row>
    <row r="385">
      <c r="A385" s="151"/>
      <c r="D385" s="151"/>
      <c r="H385" s="151"/>
      <c r="L385" s="151"/>
      <c r="O385" s="151"/>
    </row>
    <row r="386">
      <c r="A386" s="151"/>
      <c r="D386" s="151"/>
      <c r="H386" s="151"/>
      <c r="L386" s="151"/>
      <c r="O386" s="151"/>
    </row>
    <row r="387">
      <c r="A387" s="151"/>
      <c r="D387" s="151"/>
      <c r="H387" s="151"/>
      <c r="L387" s="151"/>
      <c r="O387" s="151"/>
    </row>
    <row r="388">
      <c r="A388" s="151"/>
      <c r="D388" s="151"/>
      <c r="H388" s="151"/>
      <c r="L388" s="151"/>
      <c r="O388" s="151"/>
    </row>
    <row r="389">
      <c r="A389" s="151"/>
      <c r="D389" s="151"/>
      <c r="H389" s="151"/>
      <c r="L389" s="151"/>
      <c r="O389" s="151"/>
    </row>
    <row r="390">
      <c r="A390" s="151"/>
      <c r="D390" s="151"/>
      <c r="H390" s="151"/>
      <c r="L390" s="151"/>
      <c r="O390" s="151"/>
    </row>
    <row r="391">
      <c r="A391" s="151"/>
      <c r="D391" s="151"/>
      <c r="H391" s="151"/>
      <c r="L391" s="151"/>
      <c r="O391" s="151"/>
    </row>
    <row r="392">
      <c r="A392" s="151"/>
      <c r="D392" s="151"/>
      <c r="H392" s="151"/>
      <c r="L392" s="151"/>
      <c r="O392" s="151"/>
    </row>
    <row r="393">
      <c r="A393" s="151"/>
      <c r="D393" s="151"/>
      <c r="H393" s="151"/>
      <c r="L393" s="151"/>
      <c r="O393" s="151"/>
    </row>
    <row r="394">
      <c r="A394" s="151"/>
      <c r="D394" s="151"/>
      <c r="H394" s="151"/>
      <c r="L394" s="151"/>
      <c r="O394" s="151"/>
    </row>
    <row r="395">
      <c r="A395" s="151"/>
      <c r="D395" s="151"/>
      <c r="H395" s="151"/>
      <c r="L395" s="151"/>
      <c r="O395" s="151"/>
    </row>
    <row r="396">
      <c r="A396" s="151"/>
      <c r="D396" s="151"/>
      <c r="H396" s="151"/>
      <c r="L396" s="151"/>
      <c r="O396" s="151"/>
    </row>
    <row r="397">
      <c r="A397" s="151"/>
      <c r="D397" s="151"/>
      <c r="H397" s="151"/>
      <c r="L397" s="151"/>
      <c r="O397" s="151"/>
    </row>
    <row r="398">
      <c r="A398" s="151"/>
      <c r="D398" s="151"/>
      <c r="H398" s="151"/>
      <c r="L398" s="151"/>
      <c r="O398" s="151"/>
    </row>
    <row r="399">
      <c r="A399" s="151"/>
      <c r="D399" s="151"/>
      <c r="H399" s="151"/>
      <c r="L399" s="151"/>
      <c r="O399" s="151"/>
    </row>
    <row r="400">
      <c r="A400" s="151"/>
      <c r="D400" s="151"/>
      <c r="H400" s="151"/>
      <c r="L400" s="151"/>
      <c r="O400" s="151"/>
    </row>
    <row r="401">
      <c r="A401" s="151"/>
      <c r="D401" s="151"/>
      <c r="H401" s="151"/>
      <c r="L401" s="151"/>
      <c r="O401" s="151"/>
    </row>
    <row r="402">
      <c r="A402" s="151"/>
      <c r="D402" s="151"/>
      <c r="H402" s="151"/>
      <c r="L402" s="151"/>
      <c r="O402" s="151"/>
    </row>
    <row r="403">
      <c r="A403" s="151"/>
      <c r="D403" s="151"/>
      <c r="H403" s="151"/>
      <c r="L403" s="151"/>
      <c r="O403" s="151"/>
    </row>
    <row r="404">
      <c r="A404" s="151"/>
      <c r="D404" s="151"/>
      <c r="H404" s="151"/>
      <c r="L404" s="151"/>
      <c r="O404" s="151"/>
    </row>
    <row r="405">
      <c r="A405" s="151"/>
      <c r="D405" s="151"/>
      <c r="H405" s="151"/>
      <c r="L405" s="151"/>
      <c r="O405" s="151"/>
    </row>
    <row r="406">
      <c r="A406" s="151"/>
      <c r="D406" s="151"/>
      <c r="H406" s="151"/>
      <c r="L406" s="151"/>
      <c r="O406" s="151"/>
    </row>
    <row r="407">
      <c r="A407" s="151"/>
      <c r="D407" s="151"/>
      <c r="H407" s="151"/>
      <c r="L407" s="151"/>
      <c r="O407" s="151"/>
    </row>
    <row r="408">
      <c r="A408" s="151"/>
      <c r="D408" s="151"/>
      <c r="H408" s="151"/>
      <c r="L408" s="151"/>
      <c r="O408" s="151"/>
    </row>
    <row r="409">
      <c r="A409" s="151"/>
      <c r="D409" s="151"/>
      <c r="H409" s="151"/>
      <c r="L409" s="151"/>
      <c r="O409" s="151"/>
    </row>
    <row r="410">
      <c r="A410" s="151"/>
      <c r="D410" s="151"/>
      <c r="H410" s="151"/>
      <c r="L410" s="151"/>
      <c r="O410" s="151"/>
    </row>
    <row r="411">
      <c r="A411" s="151"/>
      <c r="D411" s="151"/>
      <c r="H411" s="151"/>
      <c r="L411" s="151"/>
      <c r="O411" s="151"/>
    </row>
    <row r="412">
      <c r="A412" s="151"/>
      <c r="D412" s="151"/>
      <c r="H412" s="151"/>
      <c r="L412" s="151"/>
      <c r="O412" s="151"/>
    </row>
    <row r="413">
      <c r="A413" s="151"/>
      <c r="D413" s="151"/>
      <c r="H413" s="151"/>
      <c r="L413" s="151"/>
      <c r="O413" s="151"/>
    </row>
    <row r="414">
      <c r="A414" s="151"/>
      <c r="D414" s="151"/>
      <c r="H414" s="151"/>
      <c r="L414" s="151"/>
      <c r="O414" s="151"/>
    </row>
    <row r="415">
      <c r="A415" s="151"/>
      <c r="D415" s="151"/>
      <c r="H415" s="151"/>
      <c r="L415" s="151"/>
      <c r="O415" s="151"/>
    </row>
    <row r="416">
      <c r="A416" s="151"/>
      <c r="D416" s="151"/>
      <c r="H416" s="151"/>
      <c r="L416" s="151"/>
      <c r="O416" s="151"/>
    </row>
    <row r="417">
      <c r="A417" s="151"/>
      <c r="D417" s="151"/>
      <c r="H417" s="151"/>
      <c r="L417" s="151"/>
      <c r="O417" s="151"/>
    </row>
    <row r="418">
      <c r="A418" s="151"/>
      <c r="D418" s="151"/>
      <c r="H418" s="151"/>
      <c r="L418" s="151"/>
      <c r="O418" s="151"/>
    </row>
    <row r="419">
      <c r="A419" s="151"/>
      <c r="D419" s="151"/>
      <c r="H419" s="151"/>
      <c r="L419" s="151"/>
      <c r="O419" s="151"/>
    </row>
    <row r="420">
      <c r="A420" s="151"/>
      <c r="D420" s="151"/>
      <c r="H420" s="151"/>
      <c r="L420" s="151"/>
      <c r="O420" s="151"/>
    </row>
    <row r="421">
      <c r="A421" s="151"/>
      <c r="D421" s="151"/>
      <c r="H421" s="151"/>
      <c r="L421" s="151"/>
      <c r="O421" s="151"/>
    </row>
    <row r="422">
      <c r="A422" s="151"/>
      <c r="D422" s="151"/>
      <c r="H422" s="151"/>
      <c r="L422" s="151"/>
      <c r="O422" s="151"/>
    </row>
    <row r="423">
      <c r="A423" s="151"/>
      <c r="D423" s="151"/>
      <c r="H423" s="151"/>
      <c r="L423" s="151"/>
      <c r="O423" s="151"/>
    </row>
    <row r="424">
      <c r="A424" s="151"/>
      <c r="D424" s="151"/>
      <c r="H424" s="151"/>
      <c r="L424" s="151"/>
      <c r="O424" s="151"/>
    </row>
    <row r="425">
      <c r="A425" s="151"/>
      <c r="D425" s="151"/>
      <c r="H425" s="151"/>
      <c r="L425" s="151"/>
      <c r="O425" s="151"/>
    </row>
    <row r="426">
      <c r="A426" s="151"/>
      <c r="D426" s="151"/>
      <c r="H426" s="151"/>
      <c r="L426" s="151"/>
      <c r="O426" s="151"/>
    </row>
    <row r="427">
      <c r="A427" s="151"/>
      <c r="D427" s="151"/>
      <c r="H427" s="151"/>
      <c r="L427" s="151"/>
      <c r="O427" s="151"/>
    </row>
    <row r="428">
      <c r="A428" s="151"/>
      <c r="D428" s="151"/>
      <c r="H428" s="151"/>
      <c r="L428" s="151"/>
      <c r="O428" s="151"/>
    </row>
    <row r="429">
      <c r="A429" s="151"/>
      <c r="D429" s="151"/>
      <c r="H429" s="151"/>
      <c r="L429" s="151"/>
      <c r="O429" s="151"/>
    </row>
    <row r="430">
      <c r="A430" s="151"/>
      <c r="D430" s="151"/>
      <c r="H430" s="151"/>
      <c r="L430" s="151"/>
      <c r="O430" s="151"/>
    </row>
    <row r="431">
      <c r="A431" s="151"/>
      <c r="D431" s="151"/>
      <c r="H431" s="151"/>
      <c r="L431" s="151"/>
      <c r="O431" s="151"/>
    </row>
    <row r="432">
      <c r="A432" s="151"/>
      <c r="D432" s="151"/>
      <c r="H432" s="151"/>
      <c r="L432" s="151"/>
      <c r="O432" s="151"/>
    </row>
    <row r="433">
      <c r="A433" s="151"/>
      <c r="D433" s="151"/>
      <c r="H433" s="151"/>
      <c r="L433" s="151"/>
      <c r="O433" s="151"/>
    </row>
    <row r="434">
      <c r="A434" s="151"/>
      <c r="D434" s="151"/>
      <c r="H434" s="151"/>
      <c r="L434" s="151"/>
      <c r="O434" s="151"/>
    </row>
    <row r="435">
      <c r="A435" s="151"/>
      <c r="D435" s="151"/>
      <c r="H435" s="151"/>
      <c r="L435" s="151"/>
      <c r="O435" s="151"/>
    </row>
    <row r="436">
      <c r="A436" s="151"/>
      <c r="D436" s="151"/>
      <c r="H436" s="151"/>
      <c r="L436" s="151"/>
      <c r="O436" s="151"/>
    </row>
    <row r="437">
      <c r="A437" s="151"/>
      <c r="D437" s="151"/>
      <c r="H437" s="151"/>
      <c r="L437" s="151"/>
      <c r="O437" s="151"/>
    </row>
    <row r="438">
      <c r="A438" s="151"/>
      <c r="D438" s="151"/>
      <c r="H438" s="151"/>
      <c r="L438" s="151"/>
      <c r="O438" s="151"/>
    </row>
    <row r="439">
      <c r="A439" s="151"/>
      <c r="D439" s="151"/>
      <c r="H439" s="151"/>
      <c r="L439" s="151"/>
      <c r="O439" s="151"/>
    </row>
    <row r="440">
      <c r="A440" s="151"/>
      <c r="D440" s="151"/>
      <c r="H440" s="151"/>
      <c r="L440" s="151"/>
      <c r="O440" s="151"/>
    </row>
    <row r="441">
      <c r="A441" s="151"/>
      <c r="D441" s="151"/>
      <c r="H441" s="151"/>
      <c r="L441" s="151"/>
      <c r="O441" s="151"/>
    </row>
    <row r="442">
      <c r="A442" s="151"/>
      <c r="D442" s="151"/>
      <c r="H442" s="151"/>
      <c r="L442" s="151"/>
      <c r="O442" s="151"/>
    </row>
    <row r="443">
      <c r="A443" s="151"/>
      <c r="D443" s="151"/>
      <c r="H443" s="151"/>
      <c r="L443" s="151"/>
      <c r="O443" s="151"/>
    </row>
    <row r="444">
      <c r="A444" s="151"/>
      <c r="D444" s="151"/>
      <c r="H444" s="151"/>
      <c r="L444" s="151"/>
      <c r="O444" s="151"/>
    </row>
    <row r="445">
      <c r="A445" s="151"/>
      <c r="D445" s="151"/>
      <c r="H445" s="151"/>
      <c r="L445" s="151"/>
      <c r="O445" s="151"/>
    </row>
    <row r="446">
      <c r="A446" s="151"/>
      <c r="D446" s="151"/>
      <c r="H446" s="151"/>
      <c r="L446" s="151"/>
      <c r="O446" s="151"/>
    </row>
    <row r="447">
      <c r="A447" s="151"/>
      <c r="D447" s="151"/>
      <c r="H447" s="151"/>
      <c r="L447" s="151"/>
      <c r="O447" s="151"/>
    </row>
    <row r="448">
      <c r="A448" s="151"/>
      <c r="D448" s="151"/>
      <c r="H448" s="151"/>
      <c r="L448" s="151"/>
      <c r="O448" s="151"/>
    </row>
    <row r="449">
      <c r="A449" s="151"/>
      <c r="D449" s="151"/>
      <c r="H449" s="151"/>
      <c r="L449" s="151"/>
      <c r="O449" s="151"/>
    </row>
    <row r="450">
      <c r="A450" s="151"/>
      <c r="D450" s="151"/>
      <c r="H450" s="151"/>
      <c r="L450" s="151"/>
      <c r="O450" s="151"/>
    </row>
    <row r="451">
      <c r="A451" s="151"/>
      <c r="D451" s="151"/>
      <c r="H451" s="151"/>
      <c r="L451" s="151"/>
      <c r="O451" s="151"/>
    </row>
    <row r="452">
      <c r="A452" s="151"/>
      <c r="D452" s="151"/>
      <c r="H452" s="151"/>
      <c r="L452" s="151"/>
      <c r="O452" s="151"/>
    </row>
    <row r="453">
      <c r="A453" s="151"/>
      <c r="D453" s="151"/>
      <c r="H453" s="151"/>
      <c r="L453" s="151"/>
      <c r="O453" s="151"/>
    </row>
    <row r="454">
      <c r="A454" s="151"/>
      <c r="D454" s="151"/>
      <c r="H454" s="151"/>
      <c r="L454" s="151"/>
      <c r="O454" s="151"/>
    </row>
    <row r="455">
      <c r="A455" s="151"/>
      <c r="D455" s="151"/>
      <c r="H455" s="151"/>
      <c r="L455" s="151"/>
      <c r="O455" s="151"/>
    </row>
    <row r="456">
      <c r="A456" s="151"/>
      <c r="D456" s="151"/>
      <c r="H456" s="151"/>
      <c r="L456" s="151"/>
      <c r="O456" s="151"/>
    </row>
    <row r="457">
      <c r="A457" s="151"/>
      <c r="D457" s="151"/>
      <c r="H457" s="151"/>
      <c r="L457" s="151"/>
      <c r="O457" s="151"/>
    </row>
    <row r="458">
      <c r="A458" s="151"/>
      <c r="D458" s="151"/>
      <c r="H458" s="151"/>
      <c r="L458" s="151"/>
      <c r="O458" s="151"/>
    </row>
    <row r="459">
      <c r="A459" s="151"/>
      <c r="D459" s="151"/>
      <c r="H459" s="151"/>
      <c r="L459" s="151"/>
      <c r="O459" s="151"/>
    </row>
    <row r="460">
      <c r="A460" s="151"/>
      <c r="D460" s="151"/>
      <c r="H460" s="151"/>
      <c r="L460" s="151"/>
      <c r="O460" s="151"/>
    </row>
    <row r="461">
      <c r="A461" s="151"/>
      <c r="D461" s="151"/>
      <c r="H461" s="151"/>
      <c r="L461" s="151"/>
      <c r="O461" s="151"/>
    </row>
    <row r="462">
      <c r="A462" s="151"/>
      <c r="D462" s="151"/>
      <c r="H462" s="151"/>
      <c r="L462" s="151"/>
      <c r="O462" s="151"/>
    </row>
    <row r="463">
      <c r="A463" s="151"/>
      <c r="D463" s="151"/>
      <c r="H463" s="151"/>
      <c r="L463" s="151"/>
      <c r="O463" s="151"/>
    </row>
    <row r="464">
      <c r="A464" s="151"/>
      <c r="D464" s="151"/>
      <c r="H464" s="151"/>
      <c r="L464" s="151"/>
      <c r="O464" s="151"/>
    </row>
    <row r="465">
      <c r="A465" s="151"/>
      <c r="D465" s="151"/>
      <c r="H465" s="151"/>
      <c r="L465" s="151"/>
      <c r="O465" s="151"/>
    </row>
    <row r="466">
      <c r="A466" s="151"/>
      <c r="D466" s="151"/>
      <c r="H466" s="151"/>
      <c r="L466" s="151"/>
      <c r="O466" s="151"/>
    </row>
    <row r="467">
      <c r="A467" s="151"/>
      <c r="D467" s="151"/>
      <c r="H467" s="151"/>
      <c r="L467" s="151"/>
      <c r="O467" s="151"/>
    </row>
    <row r="468">
      <c r="A468" s="151"/>
      <c r="D468" s="151"/>
      <c r="H468" s="151"/>
      <c r="L468" s="151"/>
      <c r="O468" s="151"/>
    </row>
    <row r="469">
      <c r="A469" s="151"/>
      <c r="D469" s="151"/>
      <c r="H469" s="151"/>
      <c r="L469" s="151"/>
      <c r="O469" s="151"/>
    </row>
    <row r="470">
      <c r="A470" s="151"/>
      <c r="D470" s="151"/>
      <c r="H470" s="151"/>
      <c r="L470" s="151"/>
      <c r="O470" s="151"/>
    </row>
    <row r="471">
      <c r="A471" s="151"/>
      <c r="D471" s="151"/>
      <c r="H471" s="151"/>
      <c r="L471" s="151"/>
      <c r="O471" s="151"/>
    </row>
    <row r="472">
      <c r="A472" s="151"/>
      <c r="D472" s="151"/>
      <c r="H472" s="151"/>
      <c r="L472" s="151"/>
      <c r="O472" s="151"/>
    </row>
    <row r="473">
      <c r="A473" s="151"/>
      <c r="D473" s="151"/>
      <c r="H473" s="151"/>
      <c r="L473" s="151"/>
      <c r="O473" s="151"/>
    </row>
    <row r="474">
      <c r="A474" s="151"/>
      <c r="D474" s="151"/>
      <c r="H474" s="151"/>
      <c r="L474" s="151"/>
      <c r="O474" s="151"/>
    </row>
    <row r="475">
      <c r="A475" s="151"/>
      <c r="D475" s="151"/>
      <c r="H475" s="151"/>
      <c r="L475" s="151"/>
      <c r="O475" s="151"/>
    </row>
    <row r="476">
      <c r="A476" s="151"/>
      <c r="D476" s="151"/>
      <c r="H476" s="151"/>
      <c r="L476" s="151"/>
      <c r="O476" s="151"/>
    </row>
    <row r="477">
      <c r="A477" s="151"/>
      <c r="D477" s="151"/>
      <c r="H477" s="151"/>
      <c r="L477" s="151"/>
      <c r="O477" s="151"/>
    </row>
    <row r="478">
      <c r="A478" s="151"/>
      <c r="D478" s="151"/>
      <c r="H478" s="151"/>
      <c r="L478" s="151"/>
      <c r="O478" s="151"/>
    </row>
    <row r="479">
      <c r="A479" s="151"/>
      <c r="D479" s="151"/>
      <c r="H479" s="151"/>
      <c r="L479" s="151"/>
      <c r="O479" s="151"/>
    </row>
    <row r="480">
      <c r="A480" s="151"/>
      <c r="D480" s="151"/>
      <c r="H480" s="151"/>
      <c r="L480" s="151"/>
      <c r="O480" s="151"/>
    </row>
    <row r="481">
      <c r="A481" s="151"/>
      <c r="D481" s="151"/>
      <c r="H481" s="151"/>
      <c r="L481" s="151"/>
      <c r="O481" s="151"/>
    </row>
    <row r="482">
      <c r="A482" s="151"/>
      <c r="D482" s="151"/>
      <c r="H482" s="151"/>
      <c r="L482" s="151"/>
      <c r="O482" s="151"/>
    </row>
    <row r="483">
      <c r="A483" s="151"/>
      <c r="D483" s="151"/>
      <c r="H483" s="151"/>
      <c r="L483" s="151"/>
      <c r="O483" s="151"/>
    </row>
    <row r="484">
      <c r="A484" s="151"/>
      <c r="D484" s="151"/>
      <c r="H484" s="151"/>
      <c r="L484" s="151"/>
      <c r="O484" s="151"/>
    </row>
    <row r="485">
      <c r="A485" s="151"/>
      <c r="D485" s="151"/>
      <c r="H485" s="151"/>
      <c r="L485" s="151"/>
      <c r="O485" s="151"/>
    </row>
    <row r="486">
      <c r="A486" s="151"/>
      <c r="D486" s="151"/>
      <c r="H486" s="151"/>
      <c r="L486" s="151"/>
      <c r="O486" s="151"/>
    </row>
    <row r="487">
      <c r="A487" s="151"/>
      <c r="D487" s="151"/>
      <c r="H487" s="151"/>
      <c r="L487" s="151"/>
      <c r="O487" s="151"/>
    </row>
    <row r="488">
      <c r="A488" s="151"/>
      <c r="D488" s="151"/>
      <c r="H488" s="151"/>
      <c r="L488" s="151"/>
      <c r="O488" s="151"/>
    </row>
    <row r="489">
      <c r="A489" s="151"/>
      <c r="D489" s="151"/>
      <c r="H489" s="151"/>
      <c r="L489" s="151"/>
      <c r="O489" s="151"/>
    </row>
    <row r="490">
      <c r="A490" s="151"/>
      <c r="D490" s="151"/>
      <c r="H490" s="151"/>
      <c r="L490" s="151"/>
      <c r="O490" s="151"/>
    </row>
    <row r="491">
      <c r="A491" s="151"/>
      <c r="D491" s="151"/>
      <c r="H491" s="151"/>
      <c r="L491" s="151"/>
      <c r="O491" s="151"/>
    </row>
    <row r="492">
      <c r="A492" s="151"/>
      <c r="D492" s="151"/>
      <c r="H492" s="151"/>
      <c r="L492" s="151"/>
      <c r="O492" s="151"/>
    </row>
    <row r="493">
      <c r="A493" s="151"/>
      <c r="D493" s="151"/>
      <c r="H493" s="151"/>
      <c r="L493" s="151"/>
      <c r="O493" s="151"/>
    </row>
    <row r="494">
      <c r="A494" s="151"/>
      <c r="D494" s="151"/>
      <c r="H494" s="151"/>
      <c r="L494" s="151"/>
      <c r="O494" s="151"/>
    </row>
    <row r="495">
      <c r="A495" s="151"/>
      <c r="D495" s="151"/>
      <c r="H495" s="151"/>
      <c r="L495" s="151"/>
      <c r="O495" s="151"/>
    </row>
    <row r="496">
      <c r="A496" s="151"/>
      <c r="D496" s="151"/>
      <c r="H496" s="151"/>
      <c r="L496" s="151"/>
      <c r="O496" s="151"/>
    </row>
    <row r="497">
      <c r="A497" s="151"/>
      <c r="D497" s="151"/>
      <c r="H497" s="151"/>
      <c r="L497" s="151"/>
      <c r="O497" s="151"/>
    </row>
    <row r="498">
      <c r="A498" s="151"/>
      <c r="D498" s="151"/>
      <c r="H498" s="151"/>
      <c r="L498" s="151"/>
      <c r="O498" s="151"/>
    </row>
    <row r="499">
      <c r="A499" s="151"/>
      <c r="D499" s="151"/>
      <c r="H499" s="151"/>
      <c r="L499" s="151"/>
      <c r="O499" s="151"/>
    </row>
    <row r="500">
      <c r="A500" s="151"/>
      <c r="D500" s="151"/>
      <c r="H500" s="151"/>
      <c r="L500" s="151"/>
      <c r="O500" s="151"/>
    </row>
    <row r="501">
      <c r="A501" s="151"/>
      <c r="D501" s="151"/>
      <c r="H501" s="151"/>
      <c r="L501" s="151"/>
      <c r="O501" s="151"/>
    </row>
    <row r="502">
      <c r="A502" s="151"/>
      <c r="D502" s="151"/>
      <c r="H502" s="151"/>
      <c r="L502" s="151"/>
      <c r="O502" s="151"/>
    </row>
    <row r="503">
      <c r="A503" s="151"/>
      <c r="D503" s="151"/>
      <c r="H503" s="151"/>
      <c r="L503" s="151"/>
      <c r="O503" s="151"/>
    </row>
    <row r="504">
      <c r="A504" s="151"/>
      <c r="D504" s="151"/>
      <c r="H504" s="151"/>
      <c r="L504" s="151"/>
      <c r="O504" s="151"/>
    </row>
    <row r="505">
      <c r="A505" s="151"/>
      <c r="D505" s="151"/>
      <c r="H505" s="151"/>
      <c r="L505" s="151"/>
      <c r="O505" s="151"/>
    </row>
    <row r="506">
      <c r="A506" s="151"/>
      <c r="D506" s="151"/>
      <c r="H506" s="151"/>
      <c r="L506" s="151"/>
      <c r="O506" s="151"/>
    </row>
    <row r="507">
      <c r="A507" s="151"/>
      <c r="D507" s="151"/>
      <c r="H507" s="151"/>
      <c r="L507" s="151"/>
      <c r="O507" s="151"/>
    </row>
    <row r="508">
      <c r="A508" s="151"/>
      <c r="D508" s="151"/>
      <c r="H508" s="151"/>
      <c r="L508" s="151"/>
      <c r="O508" s="151"/>
    </row>
    <row r="509">
      <c r="A509" s="151"/>
      <c r="D509" s="151"/>
      <c r="H509" s="151"/>
      <c r="L509" s="151"/>
      <c r="O509" s="151"/>
    </row>
    <row r="510">
      <c r="A510" s="151"/>
      <c r="D510" s="151"/>
      <c r="H510" s="151"/>
      <c r="L510" s="151"/>
      <c r="O510" s="151"/>
    </row>
    <row r="511">
      <c r="A511" s="151"/>
      <c r="D511" s="151"/>
      <c r="H511" s="151"/>
      <c r="L511" s="151"/>
      <c r="O511" s="151"/>
    </row>
    <row r="512">
      <c r="A512" s="151"/>
      <c r="D512" s="151"/>
      <c r="H512" s="151"/>
      <c r="L512" s="151"/>
      <c r="O512" s="151"/>
    </row>
    <row r="513">
      <c r="A513" s="151"/>
      <c r="D513" s="151"/>
      <c r="H513" s="151"/>
      <c r="L513" s="151"/>
      <c r="O513" s="151"/>
    </row>
    <row r="514">
      <c r="A514" s="151"/>
      <c r="D514" s="151"/>
      <c r="H514" s="151"/>
      <c r="L514" s="151"/>
      <c r="O514" s="151"/>
    </row>
    <row r="515">
      <c r="A515" s="151"/>
      <c r="D515" s="151"/>
      <c r="H515" s="151"/>
      <c r="L515" s="151"/>
      <c r="O515" s="151"/>
    </row>
    <row r="516">
      <c r="A516" s="151"/>
      <c r="D516" s="151"/>
      <c r="H516" s="151"/>
      <c r="L516" s="151"/>
      <c r="O516" s="151"/>
    </row>
    <row r="517">
      <c r="A517" s="151"/>
      <c r="D517" s="151"/>
      <c r="H517" s="151"/>
      <c r="L517" s="151"/>
      <c r="O517" s="151"/>
    </row>
    <row r="518">
      <c r="A518" s="151"/>
      <c r="D518" s="151"/>
      <c r="H518" s="151"/>
      <c r="L518" s="151"/>
      <c r="O518" s="151"/>
    </row>
    <row r="519">
      <c r="A519" s="151"/>
      <c r="D519" s="151"/>
      <c r="H519" s="151"/>
      <c r="L519" s="151"/>
      <c r="O519" s="151"/>
    </row>
    <row r="520">
      <c r="A520" s="151"/>
      <c r="D520" s="151"/>
      <c r="H520" s="151"/>
      <c r="L520" s="151"/>
      <c r="O520" s="151"/>
    </row>
    <row r="521">
      <c r="A521" s="151"/>
      <c r="D521" s="151"/>
      <c r="H521" s="151"/>
      <c r="L521" s="151"/>
      <c r="O521" s="151"/>
    </row>
    <row r="522">
      <c r="A522" s="151"/>
      <c r="D522" s="151"/>
      <c r="H522" s="151"/>
      <c r="L522" s="151"/>
      <c r="O522" s="151"/>
    </row>
    <row r="523">
      <c r="A523" s="151"/>
      <c r="D523" s="151"/>
      <c r="H523" s="151"/>
      <c r="L523" s="151"/>
      <c r="O523" s="151"/>
    </row>
    <row r="524">
      <c r="A524" s="151"/>
      <c r="D524" s="151"/>
      <c r="H524" s="151"/>
      <c r="L524" s="151"/>
      <c r="O524" s="151"/>
    </row>
    <row r="525">
      <c r="A525" s="151"/>
      <c r="D525" s="151"/>
      <c r="H525" s="151"/>
      <c r="L525" s="151"/>
      <c r="O525" s="151"/>
    </row>
    <row r="526">
      <c r="A526" s="151"/>
      <c r="D526" s="151"/>
      <c r="H526" s="151"/>
      <c r="L526" s="151"/>
      <c r="O526" s="151"/>
    </row>
    <row r="527">
      <c r="A527" s="151"/>
      <c r="D527" s="151"/>
      <c r="H527" s="151"/>
      <c r="L527" s="151"/>
      <c r="O527" s="151"/>
    </row>
    <row r="528">
      <c r="A528" s="151"/>
      <c r="D528" s="151"/>
      <c r="H528" s="151"/>
      <c r="L528" s="151"/>
      <c r="O528" s="151"/>
    </row>
    <row r="529">
      <c r="A529" s="151"/>
      <c r="D529" s="151"/>
      <c r="H529" s="151"/>
      <c r="L529" s="151"/>
      <c r="O529" s="151"/>
    </row>
    <row r="530">
      <c r="A530" s="151"/>
      <c r="D530" s="151"/>
      <c r="H530" s="151"/>
      <c r="L530" s="151"/>
      <c r="O530" s="151"/>
    </row>
    <row r="531">
      <c r="A531" s="151"/>
      <c r="D531" s="151"/>
      <c r="H531" s="151"/>
      <c r="L531" s="151"/>
      <c r="O531" s="151"/>
    </row>
    <row r="532">
      <c r="A532" s="151"/>
      <c r="D532" s="151"/>
      <c r="H532" s="151"/>
      <c r="L532" s="151"/>
      <c r="O532" s="151"/>
    </row>
    <row r="533">
      <c r="A533" s="151"/>
      <c r="D533" s="151"/>
      <c r="H533" s="151"/>
      <c r="L533" s="151"/>
      <c r="O533" s="151"/>
    </row>
    <row r="534">
      <c r="A534" s="151"/>
      <c r="D534" s="151"/>
      <c r="H534" s="151"/>
      <c r="L534" s="151"/>
      <c r="O534" s="151"/>
    </row>
    <row r="535">
      <c r="A535" s="151"/>
      <c r="D535" s="151"/>
      <c r="H535" s="151"/>
      <c r="L535" s="151"/>
      <c r="O535" s="151"/>
    </row>
    <row r="536">
      <c r="A536" s="151"/>
      <c r="D536" s="151"/>
      <c r="H536" s="151"/>
      <c r="L536" s="151"/>
      <c r="O536" s="151"/>
    </row>
    <row r="537">
      <c r="A537" s="151"/>
      <c r="D537" s="151"/>
      <c r="H537" s="151"/>
      <c r="L537" s="151"/>
      <c r="O537" s="151"/>
    </row>
    <row r="538">
      <c r="A538" s="151"/>
      <c r="D538" s="151"/>
      <c r="H538" s="151"/>
      <c r="L538" s="151"/>
      <c r="O538" s="151"/>
    </row>
    <row r="539">
      <c r="A539" s="151"/>
      <c r="D539" s="151"/>
      <c r="H539" s="151"/>
      <c r="L539" s="151"/>
      <c r="O539" s="151"/>
    </row>
    <row r="540">
      <c r="A540" s="151"/>
      <c r="D540" s="151"/>
      <c r="H540" s="151"/>
      <c r="L540" s="151"/>
      <c r="O540" s="151"/>
    </row>
    <row r="541">
      <c r="A541" s="151"/>
      <c r="D541" s="151"/>
      <c r="H541" s="151"/>
      <c r="L541" s="151"/>
      <c r="O541" s="151"/>
    </row>
    <row r="542">
      <c r="A542" s="151"/>
      <c r="D542" s="151"/>
      <c r="H542" s="151"/>
      <c r="L542" s="151"/>
      <c r="O542" s="151"/>
    </row>
    <row r="543">
      <c r="A543" s="151"/>
      <c r="D543" s="151"/>
      <c r="H543" s="151"/>
      <c r="L543" s="151"/>
      <c r="O543" s="151"/>
    </row>
    <row r="544">
      <c r="A544" s="151"/>
      <c r="D544" s="151"/>
      <c r="H544" s="151"/>
      <c r="L544" s="151"/>
      <c r="O544" s="151"/>
    </row>
    <row r="545">
      <c r="A545" s="151"/>
      <c r="D545" s="151"/>
      <c r="H545" s="151"/>
      <c r="L545" s="151"/>
      <c r="O545" s="151"/>
    </row>
    <row r="546">
      <c r="A546" s="151"/>
      <c r="D546" s="151"/>
      <c r="H546" s="151"/>
      <c r="L546" s="151"/>
      <c r="O546" s="151"/>
    </row>
    <row r="547">
      <c r="A547" s="151"/>
      <c r="D547" s="151"/>
      <c r="H547" s="151"/>
      <c r="L547" s="151"/>
      <c r="O547" s="151"/>
    </row>
    <row r="548">
      <c r="A548" s="151"/>
      <c r="D548" s="151"/>
      <c r="H548" s="151"/>
      <c r="L548" s="151"/>
      <c r="O548" s="151"/>
    </row>
    <row r="549">
      <c r="A549" s="151"/>
      <c r="D549" s="151"/>
      <c r="H549" s="151"/>
      <c r="L549" s="151"/>
      <c r="O549" s="151"/>
    </row>
    <row r="550">
      <c r="A550" s="151"/>
      <c r="D550" s="151"/>
      <c r="H550" s="151"/>
      <c r="L550" s="151"/>
      <c r="O550" s="151"/>
    </row>
    <row r="551">
      <c r="A551" s="151"/>
      <c r="D551" s="151"/>
      <c r="H551" s="151"/>
      <c r="L551" s="151"/>
      <c r="O551" s="151"/>
    </row>
    <row r="552">
      <c r="A552" s="151"/>
      <c r="D552" s="151"/>
      <c r="H552" s="151"/>
      <c r="L552" s="151"/>
      <c r="O552" s="151"/>
    </row>
    <row r="553">
      <c r="A553" s="151"/>
      <c r="D553" s="151"/>
      <c r="H553" s="151"/>
      <c r="L553" s="151"/>
      <c r="O553" s="151"/>
    </row>
    <row r="554">
      <c r="A554" s="151"/>
      <c r="D554" s="151"/>
      <c r="H554" s="151"/>
      <c r="L554" s="151"/>
      <c r="O554" s="151"/>
    </row>
    <row r="555">
      <c r="A555" s="151"/>
      <c r="D555" s="151"/>
      <c r="H555" s="151"/>
      <c r="L555" s="151"/>
      <c r="O555" s="151"/>
    </row>
    <row r="556">
      <c r="A556" s="151"/>
      <c r="D556" s="151"/>
      <c r="H556" s="151"/>
      <c r="L556" s="151"/>
      <c r="O556" s="151"/>
    </row>
    <row r="557">
      <c r="A557" s="151"/>
      <c r="D557" s="151"/>
      <c r="H557" s="151"/>
      <c r="L557" s="151"/>
      <c r="O557" s="151"/>
    </row>
    <row r="558">
      <c r="A558" s="151"/>
      <c r="D558" s="151"/>
      <c r="H558" s="151"/>
      <c r="L558" s="151"/>
      <c r="O558" s="151"/>
    </row>
    <row r="559">
      <c r="A559" s="151"/>
      <c r="D559" s="151"/>
      <c r="H559" s="151"/>
      <c r="L559" s="151"/>
      <c r="O559" s="151"/>
    </row>
    <row r="560">
      <c r="A560" s="151"/>
      <c r="D560" s="151"/>
      <c r="H560" s="151"/>
      <c r="L560" s="151"/>
      <c r="O560" s="151"/>
    </row>
    <row r="561">
      <c r="A561" s="151"/>
      <c r="D561" s="151"/>
      <c r="H561" s="151"/>
      <c r="L561" s="151"/>
      <c r="O561" s="151"/>
    </row>
    <row r="562">
      <c r="A562" s="151"/>
      <c r="D562" s="151"/>
      <c r="H562" s="151"/>
      <c r="L562" s="151"/>
      <c r="O562" s="151"/>
    </row>
    <row r="563">
      <c r="A563" s="151"/>
      <c r="D563" s="151"/>
      <c r="H563" s="151"/>
      <c r="L563" s="151"/>
      <c r="O563" s="151"/>
    </row>
    <row r="564">
      <c r="A564" s="151"/>
      <c r="D564" s="151"/>
      <c r="H564" s="151"/>
      <c r="L564" s="151"/>
      <c r="O564" s="151"/>
    </row>
    <row r="565">
      <c r="A565" s="151"/>
      <c r="D565" s="151"/>
      <c r="H565" s="151"/>
      <c r="L565" s="151"/>
      <c r="O565" s="151"/>
    </row>
    <row r="566">
      <c r="A566" s="151"/>
      <c r="D566" s="151"/>
      <c r="H566" s="151"/>
      <c r="L566" s="151"/>
      <c r="O566" s="151"/>
    </row>
    <row r="567">
      <c r="A567" s="151"/>
      <c r="D567" s="151"/>
      <c r="H567" s="151"/>
      <c r="L567" s="151"/>
      <c r="O567" s="151"/>
    </row>
    <row r="568">
      <c r="A568" s="151"/>
      <c r="D568" s="151"/>
      <c r="H568" s="151"/>
      <c r="L568" s="151"/>
      <c r="O568" s="151"/>
    </row>
    <row r="569">
      <c r="A569" s="151"/>
      <c r="D569" s="151"/>
      <c r="H569" s="151"/>
      <c r="L569" s="151"/>
      <c r="O569" s="151"/>
    </row>
    <row r="570">
      <c r="A570" s="151"/>
      <c r="D570" s="151"/>
      <c r="H570" s="151"/>
      <c r="L570" s="151"/>
      <c r="O570" s="151"/>
    </row>
    <row r="571">
      <c r="A571" s="151"/>
      <c r="D571" s="151"/>
      <c r="H571" s="151"/>
      <c r="L571" s="151"/>
      <c r="O571" s="151"/>
    </row>
    <row r="572">
      <c r="A572" s="151"/>
      <c r="D572" s="151"/>
      <c r="H572" s="151"/>
      <c r="L572" s="151"/>
      <c r="O572" s="151"/>
    </row>
    <row r="573">
      <c r="A573" s="151"/>
      <c r="D573" s="151"/>
      <c r="H573" s="151"/>
      <c r="L573" s="151"/>
      <c r="O573" s="151"/>
    </row>
    <row r="574">
      <c r="A574" s="151"/>
      <c r="D574" s="151"/>
      <c r="H574" s="151"/>
      <c r="L574" s="151"/>
      <c r="O574" s="151"/>
    </row>
    <row r="575">
      <c r="A575" s="151"/>
      <c r="D575" s="151"/>
      <c r="H575" s="151"/>
      <c r="L575" s="151"/>
      <c r="O575" s="151"/>
    </row>
    <row r="576">
      <c r="A576" s="151"/>
      <c r="D576" s="151"/>
      <c r="H576" s="151"/>
      <c r="L576" s="151"/>
      <c r="O576" s="151"/>
    </row>
    <row r="577">
      <c r="A577" s="151"/>
      <c r="D577" s="151"/>
      <c r="H577" s="151"/>
      <c r="L577" s="151"/>
      <c r="O577" s="151"/>
    </row>
    <row r="578">
      <c r="A578" s="151"/>
      <c r="D578" s="151"/>
      <c r="H578" s="151"/>
      <c r="L578" s="151"/>
      <c r="O578" s="151"/>
    </row>
    <row r="579">
      <c r="A579" s="151"/>
      <c r="D579" s="151"/>
      <c r="H579" s="151"/>
      <c r="L579" s="151"/>
      <c r="O579" s="151"/>
    </row>
    <row r="580">
      <c r="A580" s="151"/>
      <c r="D580" s="151"/>
      <c r="H580" s="151"/>
      <c r="L580" s="151"/>
      <c r="O580" s="151"/>
    </row>
    <row r="581">
      <c r="A581" s="151"/>
      <c r="D581" s="151"/>
      <c r="H581" s="151"/>
      <c r="L581" s="151"/>
      <c r="O581" s="151"/>
    </row>
    <row r="582">
      <c r="A582" s="151"/>
      <c r="D582" s="151"/>
      <c r="H582" s="151"/>
      <c r="L582" s="151"/>
      <c r="O582" s="151"/>
    </row>
    <row r="583">
      <c r="A583" s="151"/>
      <c r="D583" s="151"/>
      <c r="H583" s="151"/>
      <c r="L583" s="151"/>
      <c r="O583" s="151"/>
    </row>
    <row r="584">
      <c r="A584" s="151"/>
      <c r="D584" s="151"/>
      <c r="H584" s="151"/>
      <c r="L584" s="151"/>
      <c r="O584" s="151"/>
    </row>
    <row r="585">
      <c r="A585" s="151"/>
      <c r="D585" s="151"/>
      <c r="H585" s="151"/>
      <c r="L585" s="151"/>
      <c r="O585" s="151"/>
    </row>
    <row r="586">
      <c r="A586" s="151"/>
      <c r="D586" s="151"/>
      <c r="H586" s="151"/>
      <c r="L586" s="151"/>
      <c r="O586" s="151"/>
    </row>
    <row r="587">
      <c r="A587" s="151"/>
      <c r="D587" s="151"/>
      <c r="H587" s="151"/>
      <c r="L587" s="151"/>
      <c r="O587" s="151"/>
    </row>
    <row r="588">
      <c r="A588" s="151"/>
      <c r="D588" s="151"/>
      <c r="H588" s="151"/>
      <c r="L588" s="151"/>
      <c r="O588" s="151"/>
    </row>
    <row r="589">
      <c r="A589" s="151"/>
      <c r="D589" s="151"/>
      <c r="H589" s="151"/>
      <c r="L589" s="151"/>
      <c r="O589" s="151"/>
    </row>
    <row r="590">
      <c r="A590" s="151"/>
      <c r="D590" s="151"/>
      <c r="H590" s="151"/>
      <c r="L590" s="151"/>
      <c r="O590" s="151"/>
    </row>
    <row r="591">
      <c r="A591" s="151"/>
      <c r="D591" s="151"/>
      <c r="H591" s="151"/>
      <c r="L591" s="151"/>
      <c r="O591" s="151"/>
    </row>
    <row r="592">
      <c r="A592" s="151"/>
      <c r="D592" s="151"/>
      <c r="H592" s="151"/>
      <c r="L592" s="151"/>
      <c r="O592" s="151"/>
    </row>
    <row r="593">
      <c r="A593" s="151"/>
      <c r="D593" s="151"/>
      <c r="H593" s="151"/>
      <c r="L593" s="151"/>
      <c r="O593" s="151"/>
    </row>
    <row r="594">
      <c r="A594" s="151"/>
      <c r="D594" s="151"/>
      <c r="H594" s="151"/>
      <c r="L594" s="151"/>
      <c r="O594" s="151"/>
    </row>
    <row r="595">
      <c r="A595" s="151"/>
      <c r="D595" s="151"/>
      <c r="H595" s="151"/>
      <c r="L595" s="151"/>
      <c r="O595" s="151"/>
    </row>
    <row r="596">
      <c r="A596" s="151"/>
      <c r="D596" s="151"/>
      <c r="H596" s="151"/>
      <c r="L596" s="151"/>
      <c r="O596" s="151"/>
    </row>
    <row r="597">
      <c r="A597" s="151"/>
      <c r="D597" s="151"/>
      <c r="H597" s="151"/>
      <c r="L597" s="151"/>
      <c r="O597" s="151"/>
    </row>
    <row r="598">
      <c r="A598" s="151"/>
      <c r="D598" s="151"/>
      <c r="H598" s="151"/>
      <c r="L598" s="151"/>
      <c r="O598" s="151"/>
    </row>
    <row r="599">
      <c r="A599" s="151"/>
      <c r="D599" s="151"/>
      <c r="H599" s="151"/>
      <c r="L599" s="151"/>
      <c r="O599" s="151"/>
    </row>
    <row r="600">
      <c r="A600" s="151"/>
      <c r="D600" s="151"/>
      <c r="H600" s="151"/>
      <c r="L600" s="151"/>
      <c r="O600" s="151"/>
    </row>
    <row r="601">
      <c r="A601" s="151"/>
      <c r="D601" s="151"/>
      <c r="H601" s="151"/>
      <c r="L601" s="151"/>
      <c r="O601" s="151"/>
    </row>
    <row r="602">
      <c r="A602" s="151"/>
      <c r="D602" s="151"/>
      <c r="H602" s="151"/>
      <c r="L602" s="151"/>
      <c r="O602" s="151"/>
    </row>
    <row r="603">
      <c r="A603" s="151"/>
      <c r="D603" s="151"/>
      <c r="H603" s="151"/>
      <c r="L603" s="151"/>
      <c r="O603" s="151"/>
    </row>
    <row r="604">
      <c r="A604" s="151"/>
      <c r="D604" s="151"/>
      <c r="H604" s="151"/>
      <c r="L604" s="151"/>
      <c r="O604" s="151"/>
    </row>
    <row r="605">
      <c r="A605" s="151"/>
      <c r="D605" s="151"/>
      <c r="H605" s="151"/>
      <c r="L605" s="151"/>
      <c r="O605" s="151"/>
    </row>
    <row r="606">
      <c r="A606" s="151"/>
      <c r="D606" s="151"/>
      <c r="H606" s="151"/>
      <c r="L606" s="151"/>
      <c r="O606" s="151"/>
    </row>
    <row r="607">
      <c r="A607" s="151"/>
      <c r="D607" s="151"/>
      <c r="H607" s="151"/>
      <c r="L607" s="151"/>
      <c r="O607" s="151"/>
    </row>
    <row r="608">
      <c r="A608" s="151"/>
      <c r="D608" s="151"/>
      <c r="H608" s="151"/>
      <c r="L608" s="151"/>
      <c r="O608" s="151"/>
    </row>
    <row r="609">
      <c r="A609" s="151"/>
      <c r="D609" s="151"/>
      <c r="H609" s="151"/>
      <c r="L609" s="151"/>
      <c r="O609" s="151"/>
    </row>
    <row r="610">
      <c r="A610" s="151"/>
      <c r="D610" s="151"/>
      <c r="H610" s="151"/>
      <c r="L610" s="151"/>
      <c r="O610" s="151"/>
    </row>
    <row r="611">
      <c r="A611" s="151"/>
      <c r="D611" s="151"/>
      <c r="H611" s="151"/>
      <c r="L611" s="151"/>
      <c r="O611" s="151"/>
    </row>
    <row r="612">
      <c r="A612" s="151"/>
      <c r="D612" s="151"/>
      <c r="H612" s="151"/>
      <c r="L612" s="151"/>
      <c r="O612" s="151"/>
    </row>
    <row r="613">
      <c r="A613" s="151"/>
      <c r="D613" s="151"/>
      <c r="H613" s="151"/>
      <c r="L613" s="151"/>
      <c r="O613" s="151"/>
    </row>
    <row r="614">
      <c r="A614" s="151"/>
      <c r="D614" s="151"/>
      <c r="H614" s="151"/>
      <c r="L614" s="151"/>
      <c r="O614" s="151"/>
    </row>
    <row r="615">
      <c r="A615" s="151"/>
      <c r="D615" s="151"/>
      <c r="H615" s="151"/>
      <c r="L615" s="151"/>
      <c r="O615" s="151"/>
    </row>
    <row r="616">
      <c r="A616" s="151"/>
      <c r="D616" s="151"/>
      <c r="H616" s="151"/>
      <c r="L616" s="151"/>
      <c r="O616" s="151"/>
    </row>
    <row r="617">
      <c r="A617" s="151"/>
      <c r="D617" s="151"/>
      <c r="H617" s="151"/>
      <c r="L617" s="151"/>
      <c r="O617" s="151"/>
    </row>
    <row r="618">
      <c r="A618" s="151"/>
      <c r="D618" s="151"/>
      <c r="H618" s="151"/>
      <c r="L618" s="151"/>
      <c r="O618" s="151"/>
    </row>
    <row r="619">
      <c r="A619" s="151"/>
      <c r="D619" s="151"/>
      <c r="H619" s="151"/>
      <c r="L619" s="151"/>
      <c r="O619" s="151"/>
    </row>
    <row r="620">
      <c r="A620" s="151"/>
      <c r="D620" s="151"/>
      <c r="H620" s="151"/>
      <c r="L620" s="151"/>
      <c r="O620" s="151"/>
    </row>
    <row r="621">
      <c r="A621" s="151"/>
      <c r="D621" s="151"/>
      <c r="H621" s="151"/>
      <c r="L621" s="151"/>
      <c r="O621" s="151"/>
    </row>
    <row r="622">
      <c r="A622" s="151"/>
      <c r="D622" s="151"/>
      <c r="H622" s="151"/>
      <c r="L622" s="151"/>
      <c r="O622" s="151"/>
    </row>
    <row r="623">
      <c r="A623" s="151"/>
      <c r="D623" s="151"/>
      <c r="H623" s="151"/>
      <c r="L623" s="151"/>
      <c r="O623" s="151"/>
    </row>
    <row r="624">
      <c r="A624" s="151"/>
      <c r="D624" s="151"/>
      <c r="H624" s="151"/>
      <c r="L624" s="151"/>
      <c r="O624" s="151"/>
    </row>
    <row r="625">
      <c r="A625" s="151"/>
      <c r="D625" s="151"/>
      <c r="H625" s="151"/>
      <c r="L625" s="151"/>
      <c r="O625" s="151"/>
    </row>
    <row r="626">
      <c r="A626" s="151"/>
      <c r="D626" s="151"/>
      <c r="H626" s="151"/>
      <c r="L626" s="151"/>
      <c r="O626" s="151"/>
    </row>
    <row r="627">
      <c r="A627" s="151"/>
      <c r="D627" s="151"/>
      <c r="H627" s="151"/>
      <c r="L627" s="151"/>
      <c r="O627" s="151"/>
    </row>
    <row r="628">
      <c r="A628" s="151"/>
      <c r="D628" s="151"/>
      <c r="H628" s="151"/>
      <c r="L628" s="151"/>
      <c r="O628" s="151"/>
    </row>
    <row r="629">
      <c r="A629" s="151"/>
      <c r="D629" s="151"/>
      <c r="H629" s="151"/>
      <c r="L629" s="151"/>
      <c r="O629" s="151"/>
    </row>
    <row r="630">
      <c r="A630" s="151"/>
      <c r="D630" s="151"/>
      <c r="H630" s="151"/>
      <c r="L630" s="151"/>
      <c r="O630" s="151"/>
    </row>
    <row r="631">
      <c r="A631" s="151"/>
      <c r="D631" s="151"/>
      <c r="H631" s="151"/>
      <c r="L631" s="151"/>
      <c r="O631" s="151"/>
    </row>
    <row r="632">
      <c r="A632" s="151"/>
      <c r="D632" s="151"/>
      <c r="H632" s="151"/>
      <c r="L632" s="151"/>
      <c r="O632" s="151"/>
    </row>
    <row r="633">
      <c r="A633" s="151"/>
      <c r="D633" s="151"/>
      <c r="H633" s="151"/>
      <c r="L633" s="151"/>
      <c r="O633" s="151"/>
    </row>
    <row r="634">
      <c r="A634" s="151"/>
      <c r="D634" s="151"/>
      <c r="H634" s="151"/>
      <c r="L634" s="151"/>
      <c r="O634" s="151"/>
    </row>
    <row r="635">
      <c r="A635" s="151"/>
      <c r="D635" s="151"/>
      <c r="H635" s="151"/>
      <c r="L635" s="151"/>
      <c r="O635" s="151"/>
    </row>
    <row r="636">
      <c r="A636" s="151"/>
      <c r="D636" s="151"/>
      <c r="H636" s="151"/>
      <c r="L636" s="151"/>
      <c r="O636" s="151"/>
    </row>
    <row r="637">
      <c r="A637" s="151"/>
      <c r="D637" s="151"/>
      <c r="H637" s="151"/>
      <c r="L637" s="151"/>
      <c r="O637" s="151"/>
    </row>
    <row r="638">
      <c r="A638" s="151"/>
      <c r="D638" s="151"/>
      <c r="H638" s="151"/>
      <c r="L638" s="151"/>
      <c r="O638" s="151"/>
    </row>
    <row r="639">
      <c r="A639" s="151"/>
      <c r="D639" s="151"/>
      <c r="H639" s="151"/>
      <c r="L639" s="151"/>
      <c r="O639" s="151"/>
    </row>
    <row r="640">
      <c r="A640" s="151"/>
      <c r="D640" s="151"/>
      <c r="H640" s="151"/>
      <c r="L640" s="151"/>
      <c r="O640" s="151"/>
    </row>
    <row r="641">
      <c r="A641" s="151"/>
      <c r="D641" s="151"/>
      <c r="H641" s="151"/>
      <c r="L641" s="151"/>
      <c r="O641" s="151"/>
    </row>
    <row r="642">
      <c r="A642" s="151"/>
      <c r="D642" s="151"/>
      <c r="H642" s="151"/>
      <c r="L642" s="151"/>
      <c r="O642" s="151"/>
    </row>
    <row r="643">
      <c r="A643" s="151"/>
      <c r="D643" s="151"/>
      <c r="H643" s="151"/>
      <c r="L643" s="151"/>
      <c r="O643" s="151"/>
    </row>
    <row r="644">
      <c r="A644" s="151"/>
      <c r="D644" s="151"/>
      <c r="H644" s="151"/>
      <c r="L644" s="151"/>
      <c r="O644" s="151"/>
    </row>
    <row r="645">
      <c r="A645" s="151"/>
      <c r="D645" s="151"/>
      <c r="H645" s="151"/>
      <c r="L645" s="151"/>
      <c r="O645" s="151"/>
    </row>
    <row r="646">
      <c r="A646" s="151"/>
      <c r="D646" s="151"/>
      <c r="H646" s="151"/>
      <c r="L646" s="151"/>
      <c r="O646" s="151"/>
    </row>
    <row r="647">
      <c r="A647" s="151"/>
      <c r="D647" s="151"/>
      <c r="H647" s="151"/>
      <c r="L647" s="151"/>
      <c r="O647" s="151"/>
    </row>
    <row r="648">
      <c r="A648" s="151"/>
      <c r="D648" s="151"/>
      <c r="H648" s="151"/>
      <c r="L648" s="151"/>
      <c r="O648" s="151"/>
    </row>
    <row r="649">
      <c r="A649" s="151"/>
      <c r="D649" s="151"/>
      <c r="H649" s="151"/>
      <c r="L649" s="151"/>
      <c r="O649" s="151"/>
    </row>
    <row r="650">
      <c r="A650" s="151"/>
      <c r="D650" s="151"/>
      <c r="H650" s="151"/>
      <c r="L650" s="151"/>
      <c r="O650" s="151"/>
    </row>
    <row r="651">
      <c r="A651" s="151"/>
      <c r="D651" s="151"/>
      <c r="H651" s="151"/>
      <c r="L651" s="151"/>
      <c r="O651" s="151"/>
    </row>
    <row r="652">
      <c r="A652" s="151"/>
      <c r="D652" s="151"/>
      <c r="H652" s="151"/>
      <c r="L652" s="151"/>
      <c r="O652" s="151"/>
    </row>
    <row r="653">
      <c r="A653" s="151"/>
      <c r="D653" s="151"/>
      <c r="H653" s="151"/>
      <c r="L653" s="151"/>
      <c r="O653" s="151"/>
    </row>
    <row r="654">
      <c r="A654" s="151"/>
      <c r="D654" s="151"/>
      <c r="H654" s="151"/>
      <c r="L654" s="151"/>
      <c r="O654" s="151"/>
    </row>
    <row r="655">
      <c r="A655" s="151"/>
      <c r="D655" s="151"/>
      <c r="H655" s="151"/>
      <c r="L655" s="151"/>
      <c r="O655" s="151"/>
    </row>
    <row r="656">
      <c r="A656" s="151"/>
      <c r="D656" s="151"/>
      <c r="H656" s="151"/>
      <c r="L656" s="151"/>
      <c r="O656" s="151"/>
    </row>
    <row r="657">
      <c r="A657" s="151"/>
      <c r="D657" s="151"/>
      <c r="H657" s="151"/>
      <c r="L657" s="151"/>
      <c r="O657" s="151"/>
    </row>
    <row r="658">
      <c r="A658" s="151"/>
      <c r="D658" s="151"/>
      <c r="H658" s="151"/>
      <c r="L658" s="151"/>
      <c r="O658" s="151"/>
    </row>
    <row r="659">
      <c r="A659" s="151"/>
      <c r="D659" s="151"/>
      <c r="H659" s="151"/>
      <c r="L659" s="151"/>
      <c r="O659" s="151"/>
    </row>
    <row r="660">
      <c r="A660" s="151"/>
      <c r="D660" s="151"/>
      <c r="H660" s="151"/>
      <c r="L660" s="151"/>
      <c r="O660" s="151"/>
    </row>
    <row r="661">
      <c r="A661" s="151"/>
      <c r="D661" s="151"/>
      <c r="H661" s="151"/>
      <c r="L661" s="151"/>
      <c r="O661" s="151"/>
    </row>
    <row r="662">
      <c r="A662" s="151"/>
      <c r="D662" s="151"/>
      <c r="H662" s="151"/>
      <c r="L662" s="151"/>
      <c r="O662" s="151"/>
    </row>
    <row r="663">
      <c r="A663" s="151"/>
      <c r="D663" s="151"/>
      <c r="H663" s="151"/>
      <c r="L663" s="151"/>
      <c r="O663" s="151"/>
    </row>
    <row r="664">
      <c r="A664" s="151"/>
      <c r="D664" s="151"/>
      <c r="H664" s="151"/>
      <c r="L664" s="151"/>
      <c r="O664" s="151"/>
    </row>
    <row r="665">
      <c r="A665" s="151"/>
      <c r="D665" s="151"/>
      <c r="H665" s="151"/>
      <c r="L665" s="151"/>
      <c r="O665" s="151"/>
    </row>
    <row r="666">
      <c r="A666" s="151"/>
      <c r="D666" s="151"/>
      <c r="H666" s="151"/>
      <c r="L666" s="151"/>
      <c r="O666" s="151"/>
    </row>
    <row r="667">
      <c r="A667" s="151"/>
      <c r="D667" s="151"/>
      <c r="H667" s="151"/>
      <c r="L667" s="151"/>
      <c r="O667" s="151"/>
    </row>
    <row r="668">
      <c r="A668" s="151"/>
      <c r="D668" s="151"/>
      <c r="H668" s="151"/>
      <c r="L668" s="151"/>
      <c r="O668" s="151"/>
    </row>
    <row r="669">
      <c r="A669" s="151"/>
      <c r="D669" s="151"/>
      <c r="H669" s="151"/>
      <c r="L669" s="151"/>
      <c r="O669" s="151"/>
    </row>
    <row r="670">
      <c r="A670" s="151"/>
      <c r="D670" s="151"/>
      <c r="H670" s="151"/>
      <c r="L670" s="151"/>
      <c r="O670" s="151"/>
    </row>
    <row r="671">
      <c r="A671" s="151"/>
      <c r="D671" s="151"/>
      <c r="H671" s="151"/>
      <c r="L671" s="151"/>
      <c r="O671" s="151"/>
    </row>
    <row r="672">
      <c r="A672" s="151"/>
      <c r="D672" s="151"/>
      <c r="H672" s="151"/>
      <c r="L672" s="151"/>
      <c r="O672" s="151"/>
    </row>
    <row r="673">
      <c r="A673" s="151"/>
      <c r="D673" s="151"/>
      <c r="H673" s="151"/>
      <c r="L673" s="151"/>
      <c r="O673" s="151"/>
    </row>
    <row r="674">
      <c r="A674" s="151"/>
      <c r="D674" s="151"/>
      <c r="H674" s="151"/>
      <c r="L674" s="151"/>
      <c r="O674" s="151"/>
    </row>
    <row r="675">
      <c r="A675" s="151"/>
      <c r="D675" s="151"/>
      <c r="H675" s="151"/>
      <c r="L675" s="151"/>
      <c r="O675" s="151"/>
    </row>
    <row r="676">
      <c r="A676" s="151"/>
      <c r="D676" s="151"/>
      <c r="H676" s="151"/>
      <c r="L676" s="151"/>
      <c r="O676" s="151"/>
    </row>
    <row r="677">
      <c r="A677" s="151"/>
      <c r="D677" s="151"/>
      <c r="H677" s="151"/>
      <c r="L677" s="151"/>
      <c r="O677" s="151"/>
    </row>
    <row r="678">
      <c r="A678" s="151"/>
      <c r="D678" s="151"/>
      <c r="H678" s="151"/>
      <c r="L678" s="151"/>
      <c r="O678" s="151"/>
    </row>
    <row r="679">
      <c r="A679" s="151"/>
      <c r="D679" s="151"/>
      <c r="H679" s="151"/>
      <c r="L679" s="151"/>
      <c r="O679" s="151"/>
    </row>
    <row r="680">
      <c r="A680" s="151"/>
      <c r="D680" s="151"/>
      <c r="H680" s="151"/>
      <c r="L680" s="151"/>
      <c r="O680" s="151"/>
    </row>
    <row r="681">
      <c r="A681" s="151"/>
      <c r="D681" s="151"/>
      <c r="H681" s="151"/>
      <c r="L681" s="151"/>
      <c r="O681" s="151"/>
    </row>
    <row r="682">
      <c r="A682" s="151"/>
      <c r="D682" s="151"/>
      <c r="H682" s="151"/>
      <c r="L682" s="151"/>
      <c r="O682" s="151"/>
    </row>
    <row r="683">
      <c r="A683" s="151"/>
      <c r="D683" s="151"/>
      <c r="H683" s="151"/>
      <c r="L683" s="151"/>
      <c r="O683" s="151"/>
    </row>
    <row r="684">
      <c r="A684" s="151"/>
      <c r="D684" s="151"/>
      <c r="H684" s="151"/>
      <c r="L684" s="151"/>
      <c r="O684" s="151"/>
    </row>
    <row r="685">
      <c r="A685" s="151"/>
      <c r="D685" s="151"/>
      <c r="H685" s="151"/>
      <c r="L685" s="151"/>
      <c r="O685" s="151"/>
    </row>
    <row r="686">
      <c r="A686" s="151"/>
      <c r="D686" s="151"/>
      <c r="H686" s="151"/>
      <c r="L686" s="151"/>
      <c r="O686" s="151"/>
    </row>
    <row r="687">
      <c r="A687" s="151"/>
      <c r="D687" s="151"/>
      <c r="H687" s="151"/>
      <c r="L687" s="151"/>
      <c r="O687" s="151"/>
    </row>
    <row r="688">
      <c r="A688" s="151"/>
      <c r="D688" s="151"/>
      <c r="H688" s="151"/>
      <c r="L688" s="151"/>
      <c r="O688" s="151"/>
    </row>
    <row r="689">
      <c r="A689" s="151"/>
      <c r="D689" s="151"/>
      <c r="H689" s="151"/>
      <c r="L689" s="151"/>
      <c r="O689" s="151"/>
    </row>
    <row r="690">
      <c r="A690" s="151"/>
      <c r="D690" s="151"/>
      <c r="H690" s="151"/>
      <c r="L690" s="151"/>
      <c r="O690" s="151"/>
    </row>
    <row r="691">
      <c r="A691" s="151"/>
      <c r="D691" s="151"/>
      <c r="H691" s="151"/>
      <c r="L691" s="151"/>
      <c r="O691" s="151"/>
    </row>
    <row r="692">
      <c r="A692" s="151"/>
      <c r="D692" s="151"/>
      <c r="H692" s="151"/>
      <c r="L692" s="151"/>
      <c r="O692" s="151"/>
    </row>
    <row r="693">
      <c r="A693" s="151"/>
      <c r="D693" s="151"/>
      <c r="H693" s="151"/>
      <c r="L693" s="151"/>
      <c r="O693" s="151"/>
    </row>
    <row r="694">
      <c r="A694" s="151"/>
      <c r="D694" s="151"/>
      <c r="H694" s="151"/>
      <c r="L694" s="151"/>
      <c r="O694" s="151"/>
    </row>
    <row r="695">
      <c r="A695" s="151"/>
      <c r="D695" s="151"/>
      <c r="H695" s="151"/>
      <c r="L695" s="151"/>
      <c r="O695" s="151"/>
    </row>
    <row r="696">
      <c r="A696" s="151"/>
      <c r="D696" s="151"/>
      <c r="H696" s="151"/>
      <c r="L696" s="151"/>
      <c r="O696" s="151"/>
    </row>
    <row r="697">
      <c r="A697" s="151"/>
      <c r="D697" s="151"/>
      <c r="H697" s="151"/>
      <c r="L697" s="151"/>
      <c r="O697" s="151"/>
    </row>
    <row r="698">
      <c r="A698" s="151"/>
      <c r="D698" s="151"/>
      <c r="H698" s="151"/>
      <c r="L698" s="151"/>
      <c r="O698" s="151"/>
    </row>
    <row r="699">
      <c r="A699" s="151"/>
      <c r="D699" s="151"/>
      <c r="H699" s="151"/>
      <c r="L699" s="151"/>
      <c r="O699" s="151"/>
    </row>
    <row r="700">
      <c r="A700" s="151"/>
      <c r="D700" s="151"/>
      <c r="H700" s="151"/>
      <c r="L700" s="151"/>
      <c r="O700" s="151"/>
    </row>
    <row r="701">
      <c r="A701" s="151"/>
      <c r="D701" s="151"/>
      <c r="H701" s="151"/>
      <c r="L701" s="151"/>
      <c r="O701" s="151"/>
    </row>
    <row r="702">
      <c r="A702" s="151"/>
      <c r="D702" s="151"/>
      <c r="H702" s="151"/>
      <c r="L702" s="151"/>
      <c r="O702" s="151"/>
    </row>
    <row r="703">
      <c r="A703" s="151"/>
      <c r="D703" s="151"/>
      <c r="H703" s="151"/>
      <c r="L703" s="151"/>
      <c r="O703" s="151"/>
    </row>
    <row r="704">
      <c r="A704" s="151"/>
      <c r="D704" s="151"/>
      <c r="H704" s="151"/>
      <c r="L704" s="151"/>
      <c r="O704" s="151"/>
    </row>
    <row r="705">
      <c r="A705" s="151"/>
      <c r="D705" s="151"/>
      <c r="H705" s="151"/>
      <c r="L705" s="151"/>
      <c r="O705" s="151"/>
    </row>
    <row r="706">
      <c r="A706" s="151"/>
      <c r="D706" s="151"/>
      <c r="H706" s="151"/>
      <c r="L706" s="151"/>
      <c r="O706" s="151"/>
    </row>
    <row r="707">
      <c r="A707" s="151"/>
      <c r="D707" s="151"/>
      <c r="H707" s="151"/>
      <c r="L707" s="151"/>
      <c r="O707" s="151"/>
    </row>
    <row r="708">
      <c r="A708" s="151"/>
      <c r="D708" s="151"/>
      <c r="H708" s="151"/>
      <c r="L708" s="151"/>
      <c r="O708" s="151"/>
    </row>
    <row r="709">
      <c r="A709" s="151"/>
      <c r="D709" s="151"/>
      <c r="H709" s="151"/>
      <c r="L709" s="151"/>
      <c r="O709" s="151"/>
    </row>
    <row r="710">
      <c r="A710" s="151"/>
      <c r="D710" s="151"/>
      <c r="H710" s="151"/>
      <c r="L710" s="151"/>
      <c r="O710" s="151"/>
    </row>
    <row r="711">
      <c r="A711" s="151"/>
      <c r="D711" s="151"/>
      <c r="H711" s="151"/>
      <c r="L711" s="151"/>
      <c r="O711" s="151"/>
    </row>
    <row r="712">
      <c r="A712" s="151"/>
      <c r="D712" s="151"/>
      <c r="H712" s="151"/>
      <c r="L712" s="151"/>
      <c r="O712" s="151"/>
    </row>
    <row r="713">
      <c r="A713" s="151"/>
      <c r="D713" s="151"/>
      <c r="H713" s="151"/>
      <c r="L713" s="151"/>
      <c r="O713" s="151"/>
    </row>
    <row r="714">
      <c r="A714" s="151"/>
      <c r="D714" s="151"/>
      <c r="H714" s="151"/>
      <c r="L714" s="151"/>
      <c r="O714" s="151"/>
    </row>
    <row r="715">
      <c r="A715" s="151"/>
      <c r="D715" s="151"/>
      <c r="H715" s="151"/>
      <c r="L715" s="151"/>
      <c r="O715" s="151"/>
    </row>
    <row r="716">
      <c r="A716" s="151"/>
      <c r="D716" s="151"/>
      <c r="H716" s="151"/>
      <c r="L716" s="151"/>
      <c r="O716" s="151"/>
    </row>
    <row r="717">
      <c r="A717" s="151"/>
      <c r="D717" s="151"/>
      <c r="H717" s="151"/>
      <c r="L717" s="151"/>
      <c r="O717" s="151"/>
    </row>
    <row r="718">
      <c r="A718" s="151"/>
      <c r="D718" s="151"/>
      <c r="H718" s="151"/>
      <c r="L718" s="151"/>
      <c r="O718" s="151"/>
    </row>
    <row r="719">
      <c r="A719" s="151"/>
      <c r="D719" s="151"/>
      <c r="H719" s="151"/>
      <c r="L719" s="151"/>
      <c r="O719" s="151"/>
    </row>
    <row r="720">
      <c r="A720" s="151"/>
      <c r="D720" s="151"/>
      <c r="H720" s="151"/>
      <c r="L720" s="151"/>
      <c r="O720" s="151"/>
    </row>
    <row r="721">
      <c r="A721" s="151"/>
      <c r="D721" s="151"/>
      <c r="H721" s="151"/>
      <c r="L721" s="151"/>
      <c r="O721" s="151"/>
    </row>
    <row r="722">
      <c r="A722" s="151"/>
      <c r="D722" s="151"/>
      <c r="H722" s="151"/>
      <c r="L722" s="151"/>
      <c r="O722" s="151"/>
    </row>
    <row r="723">
      <c r="A723" s="151"/>
      <c r="D723" s="151"/>
      <c r="H723" s="151"/>
      <c r="L723" s="151"/>
      <c r="O723" s="151"/>
    </row>
    <row r="724">
      <c r="A724" s="151"/>
      <c r="D724" s="151"/>
      <c r="H724" s="151"/>
      <c r="L724" s="151"/>
      <c r="O724" s="151"/>
    </row>
    <row r="725">
      <c r="A725" s="151"/>
      <c r="D725" s="151"/>
      <c r="H725" s="151"/>
      <c r="L725" s="151"/>
      <c r="O725" s="151"/>
    </row>
    <row r="726">
      <c r="A726" s="151"/>
      <c r="D726" s="151"/>
      <c r="H726" s="151"/>
      <c r="L726" s="151"/>
      <c r="O726" s="151"/>
    </row>
    <row r="727">
      <c r="A727" s="151"/>
      <c r="D727" s="151"/>
      <c r="H727" s="151"/>
      <c r="L727" s="151"/>
      <c r="O727" s="151"/>
    </row>
    <row r="728">
      <c r="A728" s="151"/>
      <c r="D728" s="151"/>
      <c r="H728" s="151"/>
      <c r="L728" s="151"/>
      <c r="O728" s="151"/>
    </row>
    <row r="729">
      <c r="A729" s="151"/>
      <c r="D729" s="151"/>
      <c r="H729" s="151"/>
      <c r="L729" s="151"/>
      <c r="O729" s="151"/>
    </row>
    <row r="730">
      <c r="A730" s="151"/>
      <c r="D730" s="151"/>
      <c r="H730" s="151"/>
      <c r="L730" s="151"/>
      <c r="O730" s="151"/>
    </row>
    <row r="731">
      <c r="A731" s="151"/>
      <c r="D731" s="151"/>
      <c r="H731" s="151"/>
      <c r="L731" s="151"/>
      <c r="O731" s="151"/>
    </row>
    <row r="732">
      <c r="A732" s="151"/>
      <c r="D732" s="151"/>
      <c r="H732" s="151"/>
      <c r="L732" s="151"/>
      <c r="O732" s="151"/>
    </row>
    <row r="733">
      <c r="A733" s="151"/>
      <c r="D733" s="151"/>
      <c r="H733" s="151"/>
      <c r="L733" s="151"/>
      <c r="O733" s="151"/>
    </row>
    <row r="734">
      <c r="A734" s="151"/>
      <c r="D734" s="151"/>
      <c r="H734" s="151"/>
      <c r="L734" s="151"/>
      <c r="O734" s="151"/>
    </row>
    <row r="735">
      <c r="A735" s="151"/>
      <c r="D735" s="151"/>
      <c r="H735" s="151"/>
      <c r="L735" s="151"/>
      <c r="O735" s="151"/>
    </row>
    <row r="736">
      <c r="A736" s="151"/>
      <c r="D736" s="151"/>
      <c r="H736" s="151"/>
      <c r="L736" s="151"/>
      <c r="O736" s="151"/>
    </row>
    <row r="737">
      <c r="A737" s="151"/>
      <c r="D737" s="151"/>
      <c r="H737" s="151"/>
      <c r="L737" s="151"/>
      <c r="O737" s="151"/>
    </row>
    <row r="738">
      <c r="A738" s="151"/>
      <c r="D738" s="151"/>
      <c r="H738" s="151"/>
      <c r="L738" s="151"/>
      <c r="O738" s="151"/>
    </row>
    <row r="739">
      <c r="A739" s="151"/>
      <c r="D739" s="151"/>
      <c r="H739" s="151"/>
      <c r="L739" s="151"/>
      <c r="O739" s="151"/>
    </row>
    <row r="740">
      <c r="A740" s="151"/>
      <c r="D740" s="151"/>
      <c r="H740" s="151"/>
      <c r="L740" s="151"/>
      <c r="O740" s="151"/>
    </row>
    <row r="741">
      <c r="A741" s="151"/>
      <c r="D741" s="151"/>
      <c r="H741" s="151"/>
      <c r="L741" s="151"/>
      <c r="O741" s="151"/>
    </row>
    <row r="742">
      <c r="A742" s="151"/>
      <c r="D742" s="151"/>
      <c r="H742" s="151"/>
      <c r="L742" s="151"/>
      <c r="O742" s="151"/>
    </row>
    <row r="743">
      <c r="A743" s="151"/>
      <c r="D743" s="151"/>
      <c r="H743" s="151"/>
      <c r="L743" s="151"/>
      <c r="O743" s="151"/>
    </row>
    <row r="744">
      <c r="A744" s="151"/>
      <c r="D744" s="151"/>
      <c r="H744" s="151"/>
      <c r="L744" s="151"/>
      <c r="O744" s="151"/>
    </row>
    <row r="745">
      <c r="A745" s="151"/>
      <c r="D745" s="151"/>
      <c r="H745" s="151"/>
      <c r="L745" s="151"/>
      <c r="O745" s="151"/>
    </row>
    <row r="746">
      <c r="A746" s="151"/>
      <c r="D746" s="151"/>
      <c r="H746" s="151"/>
      <c r="L746" s="151"/>
      <c r="O746" s="151"/>
    </row>
    <row r="747">
      <c r="A747" s="151"/>
      <c r="D747" s="151"/>
      <c r="H747" s="151"/>
      <c r="L747" s="151"/>
      <c r="O747" s="151"/>
    </row>
    <row r="748">
      <c r="A748" s="151"/>
      <c r="D748" s="151"/>
      <c r="H748" s="151"/>
      <c r="L748" s="151"/>
      <c r="O748" s="151"/>
    </row>
    <row r="749">
      <c r="A749" s="151"/>
      <c r="D749" s="151"/>
      <c r="H749" s="151"/>
      <c r="L749" s="151"/>
      <c r="O749" s="151"/>
    </row>
    <row r="750">
      <c r="A750" s="151"/>
      <c r="D750" s="151"/>
      <c r="H750" s="151"/>
      <c r="L750" s="151"/>
      <c r="O750" s="151"/>
    </row>
    <row r="751">
      <c r="A751" s="151"/>
      <c r="D751" s="151"/>
      <c r="H751" s="151"/>
      <c r="L751" s="151"/>
      <c r="O751" s="151"/>
    </row>
    <row r="752">
      <c r="A752" s="151"/>
      <c r="D752" s="151"/>
      <c r="H752" s="151"/>
      <c r="L752" s="151"/>
      <c r="O752" s="151"/>
    </row>
    <row r="753">
      <c r="A753" s="151"/>
      <c r="D753" s="151"/>
      <c r="H753" s="151"/>
      <c r="L753" s="151"/>
      <c r="O753" s="151"/>
    </row>
    <row r="754">
      <c r="A754" s="151"/>
      <c r="D754" s="151"/>
      <c r="H754" s="151"/>
      <c r="L754" s="151"/>
      <c r="O754" s="151"/>
    </row>
    <row r="755">
      <c r="A755" s="151"/>
      <c r="D755" s="151"/>
      <c r="H755" s="151"/>
      <c r="L755" s="151"/>
      <c r="O755" s="151"/>
    </row>
    <row r="756">
      <c r="A756" s="151"/>
      <c r="D756" s="151"/>
      <c r="H756" s="151"/>
      <c r="L756" s="151"/>
      <c r="O756" s="151"/>
    </row>
    <row r="757">
      <c r="A757" s="151"/>
      <c r="D757" s="151"/>
      <c r="H757" s="151"/>
      <c r="L757" s="151"/>
      <c r="O757" s="151"/>
    </row>
    <row r="758">
      <c r="A758" s="151"/>
      <c r="D758" s="151"/>
      <c r="H758" s="151"/>
      <c r="L758" s="151"/>
      <c r="O758" s="151"/>
    </row>
    <row r="759">
      <c r="A759" s="151"/>
      <c r="D759" s="151"/>
      <c r="H759" s="151"/>
      <c r="L759" s="151"/>
      <c r="O759" s="151"/>
    </row>
    <row r="760">
      <c r="A760" s="151"/>
      <c r="D760" s="151"/>
      <c r="H760" s="151"/>
      <c r="L760" s="151"/>
      <c r="O760" s="151"/>
    </row>
    <row r="761">
      <c r="A761" s="151"/>
      <c r="D761" s="151"/>
      <c r="H761" s="151"/>
      <c r="L761" s="151"/>
      <c r="O761" s="151"/>
    </row>
    <row r="762">
      <c r="A762" s="151"/>
      <c r="D762" s="151"/>
      <c r="H762" s="151"/>
      <c r="L762" s="151"/>
      <c r="O762" s="151"/>
    </row>
    <row r="763">
      <c r="A763" s="151"/>
      <c r="D763" s="151"/>
      <c r="H763" s="151"/>
      <c r="L763" s="151"/>
      <c r="O763" s="151"/>
    </row>
    <row r="764">
      <c r="A764" s="151"/>
      <c r="D764" s="151"/>
      <c r="H764" s="151"/>
      <c r="L764" s="151"/>
      <c r="O764" s="151"/>
    </row>
    <row r="765">
      <c r="A765" s="151"/>
      <c r="D765" s="151"/>
      <c r="H765" s="151"/>
      <c r="L765" s="151"/>
      <c r="O765" s="151"/>
    </row>
    <row r="766">
      <c r="A766" s="151"/>
      <c r="D766" s="151"/>
      <c r="H766" s="151"/>
      <c r="L766" s="151"/>
      <c r="O766" s="151"/>
    </row>
    <row r="767">
      <c r="A767" s="151"/>
      <c r="D767" s="151"/>
      <c r="H767" s="151"/>
      <c r="L767" s="151"/>
      <c r="O767" s="151"/>
    </row>
    <row r="768">
      <c r="A768" s="151"/>
      <c r="D768" s="151"/>
      <c r="H768" s="151"/>
      <c r="L768" s="151"/>
      <c r="O768" s="151"/>
    </row>
    <row r="769">
      <c r="A769" s="151"/>
      <c r="D769" s="151"/>
      <c r="H769" s="151"/>
      <c r="L769" s="151"/>
      <c r="O769" s="151"/>
    </row>
    <row r="770">
      <c r="A770" s="151"/>
      <c r="D770" s="151"/>
      <c r="H770" s="151"/>
      <c r="L770" s="151"/>
      <c r="O770" s="151"/>
    </row>
    <row r="771">
      <c r="A771" s="151"/>
      <c r="D771" s="151"/>
      <c r="H771" s="151"/>
      <c r="L771" s="151"/>
      <c r="O771" s="151"/>
    </row>
    <row r="772">
      <c r="A772" s="151"/>
      <c r="D772" s="151"/>
      <c r="H772" s="151"/>
      <c r="L772" s="151"/>
      <c r="O772" s="151"/>
    </row>
    <row r="773">
      <c r="A773" s="151"/>
      <c r="D773" s="151"/>
      <c r="H773" s="151"/>
      <c r="L773" s="151"/>
      <c r="O773" s="151"/>
    </row>
    <row r="774">
      <c r="A774" s="151"/>
      <c r="D774" s="151"/>
      <c r="H774" s="151"/>
      <c r="L774" s="151"/>
      <c r="O774" s="151"/>
    </row>
    <row r="775">
      <c r="A775" s="151"/>
      <c r="D775" s="151"/>
      <c r="H775" s="151"/>
      <c r="L775" s="151"/>
      <c r="O775" s="151"/>
    </row>
    <row r="776">
      <c r="A776" s="151"/>
      <c r="D776" s="151"/>
      <c r="H776" s="151"/>
      <c r="L776" s="151"/>
      <c r="O776" s="151"/>
    </row>
    <row r="777">
      <c r="A777" s="151"/>
      <c r="D777" s="151"/>
      <c r="H777" s="151"/>
      <c r="L777" s="151"/>
      <c r="O777" s="151"/>
    </row>
    <row r="778">
      <c r="A778" s="151"/>
      <c r="D778" s="151"/>
      <c r="H778" s="151"/>
      <c r="L778" s="151"/>
      <c r="O778" s="151"/>
    </row>
    <row r="779">
      <c r="A779" s="151"/>
      <c r="D779" s="151"/>
      <c r="H779" s="151"/>
      <c r="L779" s="151"/>
      <c r="O779" s="151"/>
    </row>
    <row r="780">
      <c r="A780" s="151"/>
      <c r="D780" s="151"/>
      <c r="H780" s="151"/>
      <c r="L780" s="151"/>
      <c r="O780" s="151"/>
    </row>
    <row r="781">
      <c r="A781" s="151"/>
      <c r="D781" s="151"/>
      <c r="H781" s="151"/>
      <c r="L781" s="151"/>
      <c r="O781" s="151"/>
    </row>
    <row r="782">
      <c r="A782" s="151"/>
      <c r="D782" s="151"/>
      <c r="H782" s="151"/>
      <c r="L782" s="151"/>
      <c r="O782" s="151"/>
    </row>
    <row r="783">
      <c r="A783" s="151"/>
      <c r="D783" s="151"/>
      <c r="H783" s="151"/>
      <c r="L783" s="151"/>
      <c r="O783" s="151"/>
    </row>
    <row r="784">
      <c r="A784" s="151"/>
      <c r="D784" s="151"/>
      <c r="H784" s="151"/>
      <c r="L784" s="151"/>
      <c r="O784" s="151"/>
    </row>
    <row r="785">
      <c r="A785" s="151"/>
      <c r="D785" s="151"/>
      <c r="H785" s="151"/>
      <c r="L785" s="151"/>
      <c r="O785" s="151"/>
    </row>
    <row r="786">
      <c r="A786" s="151"/>
      <c r="D786" s="151"/>
      <c r="H786" s="151"/>
      <c r="L786" s="151"/>
      <c r="O786" s="151"/>
    </row>
    <row r="787">
      <c r="A787" s="151"/>
      <c r="D787" s="151"/>
      <c r="H787" s="151"/>
      <c r="L787" s="151"/>
      <c r="O787" s="151"/>
    </row>
    <row r="788">
      <c r="A788" s="151"/>
      <c r="D788" s="151"/>
      <c r="H788" s="151"/>
      <c r="L788" s="151"/>
      <c r="O788" s="151"/>
    </row>
    <row r="789">
      <c r="A789" s="151"/>
      <c r="D789" s="151"/>
      <c r="H789" s="151"/>
      <c r="L789" s="151"/>
      <c r="O789" s="151"/>
    </row>
    <row r="790">
      <c r="A790" s="151"/>
      <c r="D790" s="151"/>
      <c r="H790" s="151"/>
      <c r="L790" s="151"/>
      <c r="O790" s="151"/>
    </row>
    <row r="791">
      <c r="A791" s="151"/>
      <c r="D791" s="151"/>
      <c r="H791" s="151"/>
      <c r="L791" s="151"/>
      <c r="O791" s="151"/>
    </row>
    <row r="792">
      <c r="A792" s="151"/>
      <c r="D792" s="151"/>
      <c r="H792" s="151"/>
      <c r="L792" s="151"/>
      <c r="O792" s="151"/>
    </row>
    <row r="793">
      <c r="A793" s="151"/>
      <c r="D793" s="151"/>
      <c r="H793" s="151"/>
      <c r="L793" s="151"/>
      <c r="O793" s="151"/>
    </row>
    <row r="794">
      <c r="A794" s="151"/>
      <c r="D794" s="151"/>
      <c r="H794" s="151"/>
      <c r="L794" s="151"/>
      <c r="O794" s="151"/>
    </row>
    <row r="795">
      <c r="A795" s="151"/>
      <c r="D795" s="151"/>
      <c r="H795" s="151"/>
      <c r="L795" s="151"/>
      <c r="O795" s="151"/>
    </row>
    <row r="796">
      <c r="A796" s="151"/>
      <c r="D796" s="151"/>
      <c r="H796" s="151"/>
      <c r="L796" s="151"/>
      <c r="O796" s="151"/>
    </row>
    <row r="797">
      <c r="A797" s="151"/>
      <c r="D797" s="151"/>
      <c r="H797" s="151"/>
      <c r="L797" s="151"/>
      <c r="O797" s="151"/>
    </row>
    <row r="798">
      <c r="A798" s="151"/>
      <c r="D798" s="151"/>
      <c r="H798" s="151"/>
      <c r="L798" s="151"/>
      <c r="O798" s="151"/>
    </row>
    <row r="799">
      <c r="A799" s="151"/>
      <c r="D799" s="151"/>
      <c r="H799" s="151"/>
      <c r="L799" s="151"/>
      <c r="O799" s="151"/>
    </row>
    <row r="800">
      <c r="A800" s="151"/>
      <c r="D800" s="151"/>
      <c r="H800" s="151"/>
      <c r="L800" s="151"/>
      <c r="O800" s="151"/>
    </row>
    <row r="801">
      <c r="A801" s="151"/>
      <c r="D801" s="151"/>
      <c r="H801" s="151"/>
      <c r="L801" s="151"/>
      <c r="O801" s="151"/>
    </row>
    <row r="802">
      <c r="A802" s="151"/>
      <c r="D802" s="151"/>
      <c r="H802" s="151"/>
      <c r="L802" s="151"/>
      <c r="O802" s="151"/>
    </row>
    <row r="803">
      <c r="A803" s="151"/>
      <c r="D803" s="151"/>
      <c r="H803" s="151"/>
      <c r="L803" s="151"/>
      <c r="O803" s="151"/>
    </row>
    <row r="804">
      <c r="A804" s="151"/>
      <c r="D804" s="151"/>
      <c r="H804" s="151"/>
      <c r="L804" s="151"/>
      <c r="O804" s="151"/>
    </row>
    <row r="805">
      <c r="A805" s="151"/>
      <c r="D805" s="151"/>
      <c r="H805" s="151"/>
      <c r="L805" s="151"/>
      <c r="O805" s="151"/>
    </row>
    <row r="806">
      <c r="A806" s="151"/>
      <c r="D806" s="151"/>
      <c r="H806" s="151"/>
      <c r="L806" s="151"/>
      <c r="O806" s="151"/>
    </row>
    <row r="807">
      <c r="A807" s="151"/>
      <c r="D807" s="151"/>
      <c r="H807" s="151"/>
      <c r="L807" s="151"/>
      <c r="O807" s="151"/>
    </row>
    <row r="808">
      <c r="A808" s="151"/>
      <c r="D808" s="151"/>
      <c r="H808" s="151"/>
      <c r="L808" s="151"/>
      <c r="O808" s="151"/>
    </row>
    <row r="809">
      <c r="A809" s="151"/>
      <c r="D809" s="151"/>
      <c r="H809" s="151"/>
      <c r="L809" s="151"/>
      <c r="O809" s="151"/>
    </row>
    <row r="810">
      <c r="A810" s="151"/>
      <c r="D810" s="151"/>
      <c r="H810" s="151"/>
      <c r="L810" s="151"/>
      <c r="O810" s="151"/>
    </row>
    <row r="811">
      <c r="A811" s="151"/>
      <c r="D811" s="151"/>
      <c r="H811" s="151"/>
      <c r="L811" s="151"/>
      <c r="O811" s="151"/>
    </row>
    <row r="812">
      <c r="A812" s="151"/>
      <c r="D812" s="151"/>
      <c r="H812" s="151"/>
      <c r="L812" s="151"/>
      <c r="O812" s="151"/>
    </row>
    <row r="813">
      <c r="A813" s="151"/>
      <c r="D813" s="151"/>
      <c r="H813" s="151"/>
      <c r="L813" s="151"/>
      <c r="O813" s="151"/>
    </row>
    <row r="814">
      <c r="A814" s="151"/>
      <c r="D814" s="151"/>
      <c r="H814" s="151"/>
      <c r="L814" s="151"/>
      <c r="O814" s="151"/>
    </row>
    <row r="815">
      <c r="A815" s="151"/>
      <c r="D815" s="151"/>
      <c r="H815" s="151"/>
      <c r="L815" s="151"/>
      <c r="O815" s="151"/>
    </row>
    <row r="816">
      <c r="A816" s="151"/>
      <c r="D816" s="151"/>
      <c r="H816" s="151"/>
      <c r="L816" s="151"/>
      <c r="O816" s="151"/>
    </row>
    <row r="817">
      <c r="A817" s="151"/>
      <c r="D817" s="151"/>
      <c r="H817" s="151"/>
      <c r="L817" s="151"/>
      <c r="O817" s="151"/>
    </row>
    <row r="818">
      <c r="A818" s="151"/>
      <c r="D818" s="151"/>
      <c r="H818" s="151"/>
      <c r="L818" s="151"/>
      <c r="O818" s="151"/>
    </row>
    <row r="819">
      <c r="A819" s="151"/>
      <c r="D819" s="151"/>
      <c r="H819" s="151"/>
      <c r="L819" s="151"/>
      <c r="O819" s="151"/>
    </row>
    <row r="820">
      <c r="A820" s="151"/>
      <c r="D820" s="151"/>
      <c r="H820" s="151"/>
      <c r="L820" s="151"/>
      <c r="O820" s="151"/>
    </row>
    <row r="821">
      <c r="A821" s="151"/>
      <c r="D821" s="151"/>
      <c r="H821" s="151"/>
      <c r="L821" s="151"/>
      <c r="O821" s="151"/>
    </row>
    <row r="822">
      <c r="A822" s="151"/>
      <c r="D822" s="151"/>
      <c r="H822" s="151"/>
      <c r="L822" s="151"/>
      <c r="O822" s="151"/>
    </row>
    <row r="823">
      <c r="A823" s="151"/>
      <c r="D823" s="151"/>
      <c r="H823" s="151"/>
      <c r="L823" s="151"/>
      <c r="O823" s="151"/>
    </row>
    <row r="824">
      <c r="A824" s="151"/>
      <c r="D824" s="151"/>
      <c r="H824" s="151"/>
      <c r="L824" s="151"/>
      <c r="O824" s="151"/>
    </row>
    <row r="825">
      <c r="A825" s="151"/>
      <c r="D825" s="151"/>
      <c r="H825" s="151"/>
      <c r="L825" s="151"/>
      <c r="O825" s="151"/>
    </row>
    <row r="826">
      <c r="A826" s="151"/>
      <c r="D826" s="151"/>
      <c r="H826" s="151"/>
      <c r="L826" s="151"/>
      <c r="O826" s="151"/>
    </row>
    <row r="827">
      <c r="A827" s="151"/>
      <c r="D827" s="151"/>
      <c r="H827" s="151"/>
      <c r="L827" s="151"/>
      <c r="O827" s="151"/>
    </row>
    <row r="828">
      <c r="A828" s="151"/>
      <c r="D828" s="151"/>
      <c r="H828" s="151"/>
      <c r="L828" s="151"/>
      <c r="O828" s="151"/>
    </row>
    <row r="829">
      <c r="A829" s="151"/>
      <c r="D829" s="151"/>
      <c r="H829" s="151"/>
      <c r="L829" s="151"/>
      <c r="O829" s="151"/>
    </row>
    <row r="830">
      <c r="A830" s="151"/>
      <c r="D830" s="151"/>
      <c r="H830" s="151"/>
      <c r="L830" s="151"/>
      <c r="O830" s="151"/>
    </row>
    <row r="831">
      <c r="A831" s="151"/>
      <c r="D831" s="151"/>
      <c r="H831" s="151"/>
      <c r="L831" s="151"/>
      <c r="O831" s="151"/>
    </row>
    <row r="832">
      <c r="A832" s="151"/>
      <c r="D832" s="151"/>
      <c r="H832" s="151"/>
      <c r="L832" s="151"/>
      <c r="O832" s="151"/>
    </row>
    <row r="833">
      <c r="A833" s="151"/>
      <c r="D833" s="151"/>
      <c r="H833" s="151"/>
      <c r="L833" s="151"/>
      <c r="O833" s="151"/>
    </row>
    <row r="834">
      <c r="A834" s="151"/>
      <c r="D834" s="151"/>
      <c r="H834" s="151"/>
      <c r="L834" s="151"/>
      <c r="O834" s="151"/>
    </row>
    <row r="835">
      <c r="A835" s="151"/>
      <c r="D835" s="151"/>
      <c r="H835" s="151"/>
      <c r="L835" s="151"/>
      <c r="O835" s="151"/>
    </row>
    <row r="836">
      <c r="A836" s="151"/>
      <c r="D836" s="151"/>
      <c r="H836" s="151"/>
      <c r="L836" s="151"/>
      <c r="O836" s="151"/>
    </row>
    <row r="837">
      <c r="A837" s="151"/>
      <c r="D837" s="151"/>
      <c r="H837" s="151"/>
      <c r="L837" s="151"/>
      <c r="O837" s="151"/>
    </row>
    <row r="838">
      <c r="A838" s="151"/>
      <c r="D838" s="151"/>
      <c r="H838" s="151"/>
      <c r="L838" s="151"/>
      <c r="O838" s="151"/>
    </row>
    <row r="839">
      <c r="A839" s="151"/>
      <c r="D839" s="151"/>
      <c r="H839" s="151"/>
      <c r="L839" s="151"/>
      <c r="O839" s="151"/>
    </row>
    <row r="840">
      <c r="A840" s="151"/>
      <c r="D840" s="151"/>
      <c r="H840" s="151"/>
      <c r="L840" s="151"/>
      <c r="O840" s="151"/>
    </row>
    <row r="841">
      <c r="A841" s="151"/>
      <c r="D841" s="151"/>
      <c r="H841" s="151"/>
      <c r="L841" s="151"/>
      <c r="O841" s="151"/>
    </row>
    <row r="842">
      <c r="A842" s="151"/>
      <c r="D842" s="151"/>
      <c r="H842" s="151"/>
      <c r="L842" s="151"/>
      <c r="O842" s="151"/>
    </row>
    <row r="843">
      <c r="A843" s="151"/>
      <c r="D843" s="151"/>
      <c r="H843" s="151"/>
      <c r="L843" s="151"/>
      <c r="O843" s="151"/>
    </row>
    <row r="844">
      <c r="A844" s="151"/>
      <c r="D844" s="151"/>
      <c r="H844" s="151"/>
      <c r="L844" s="151"/>
      <c r="O844" s="151"/>
    </row>
    <row r="845">
      <c r="A845" s="151"/>
      <c r="D845" s="151"/>
      <c r="H845" s="151"/>
      <c r="L845" s="151"/>
      <c r="O845" s="151"/>
    </row>
    <row r="846">
      <c r="A846" s="151"/>
      <c r="D846" s="151"/>
      <c r="H846" s="151"/>
      <c r="L846" s="151"/>
      <c r="O846" s="151"/>
    </row>
    <row r="847">
      <c r="A847" s="151"/>
      <c r="D847" s="151"/>
      <c r="H847" s="151"/>
      <c r="L847" s="151"/>
      <c r="O847" s="151"/>
    </row>
    <row r="848">
      <c r="A848" s="151"/>
      <c r="D848" s="151"/>
      <c r="H848" s="151"/>
      <c r="L848" s="151"/>
      <c r="O848" s="151"/>
    </row>
    <row r="849">
      <c r="A849" s="151"/>
      <c r="D849" s="151"/>
      <c r="H849" s="151"/>
      <c r="L849" s="151"/>
      <c r="O849" s="151"/>
    </row>
    <row r="850">
      <c r="A850" s="151"/>
      <c r="D850" s="151"/>
      <c r="H850" s="151"/>
      <c r="L850" s="151"/>
      <c r="O850" s="151"/>
    </row>
    <row r="851">
      <c r="A851" s="151"/>
      <c r="D851" s="151"/>
      <c r="H851" s="151"/>
      <c r="L851" s="151"/>
      <c r="O851" s="151"/>
    </row>
    <row r="852">
      <c r="A852" s="151"/>
      <c r="D852" s="151"/>
      <c r="H852" s="151"/>
      <c r="L852" s="151"/>
      <c r="O852" s="151"/>
    </row>
    <row r="853">
      <c r="A853" s="151"/>
      <c r="D853" s="151"/>
      <c r="H853" s="151"/>
      <c r="L853" s="151"/>
      <c r="O853" s="151"/>
    </row>
    <row r="854">
      <c r="A854" s="151"/>
      <c r="D854" s="151"/>
      <c r="H854" s="151"/>
      <c r="L854" s="151"/>
      <c r="O854" s="151"/>
    </row>
    <row r="855">
      <c r="A855" s="151"/>
      <c r="D855" s="151"/>
      <c r="H855" s="151"/>
      <c r="L855" s="151"/>
      <c r="O855" s="151"/>
    </row>
    <row r="856">
      <c r="A856" s="151"/>
      <c r="D856" s="151"/>
      <c r="H856" s="151"/>
      <c r="L856" s="151"/>
      <c r="O856" s="151"/>
    </row>
    <row r="857">
      <c r="A857" s="151"/>
      <c r="D857" s="151"/>
      <c r="H857" s="151"/>
      <c r="L857" s="151"/>
      <c r="O857" s="151"/>
    </row>
    <row r="858">
      <c r="A858" s="151"/>
      <c r="D858" s="151"/>
      <c r="H858" s="151"/>
      <c r="L858" s="151"/>
      <c r="O858" s="151"/>
    </row>
    <row r="859">
      <c r="A859" s="151"/>
      <c r="D859" s="151"/>
      <c r="H859" s="151"/>
      <c r="L859" s="151"/>
      <c r="O859" s="151"/>
    </row>
    <row r="860">
      <c r="A860" s="151"/>
      <c r="D860" s="151"/>
      <c r="H860" s="151"/>
      <c r="L860" s="151"/>
      <c r="O860" s="151"/>
    </row>
    <row r="861">
      <c r="A861" s="151"/>
      <c r="D861" s="151"/>
      <c r="H861" s="151"/>
      <c r="L861" s="151"/>
      <c r="O861" s="151"/>
    </row>
    <row r="862">
      <c r="A862" s="151"/>
      <c r="D862" s="151"/>
      <c r="H862" s="151"/>
      <c r="L862" s="151"/>
      <c r="O862" s="151"/>
    </row>
    <row r="863">
      <c r="A863" s="151"/>
      <c r="D863" s="151"/>
      <c r="H863" s="151"/>
      <c r="L863" s="151"/>
      <c r="O863" s="151"/>
    </row>
    <row r="864">
      <c r="A864" s="151"/>
      <c r="D864" s="151"/>
      <c r="H864" s="151"/>
      <c r="L864" s="151"/>
      <c r="O864" s="151"/>
    </row>
    <row r="865">
      <c r="A865" s="151"/>
      <c r="D865" s="151"/>
      <c r="H865" s="151"/>
      <c r="L865" s="151"/>
      <c r="O865" s="151"/>
    </row>
    <row r="866">
      <c r="A866" s="151"/>
      <c r="D866" s="151"/>
      <c r="H866" s="151"/>
      <c r="L866" s="151"/>
      <c r="O866" s="151"/>
    </row>
    <row r="867">
      <c r="A867" s="151"/>
      <c r="D867" s="151"/>
      <c r="H867" s="151"/>
      <c r="L867" s="151"/>
      <c r="O867" s="151"/>
    </row>
    <row r="868">
      <c r="A868" s="151"/>
      <c r="D868" s="151"/>
      <c r="H868" s="151"/>
      <c r="L868" s="151"/>
      <c r="O868" s="151"/>
    </row>
    <row r="869">
      <c r="A869" s="151"/>
      <c r="D869" s="151"/>
      <c r="H869" s="151"/>
      <c r="L869" s="151"/>
      <c r="O869" s="151"/>
    </row>
    <row r="870">
      <c r="A870" s="151"/>
      <c r="D870" s="151"/>
      <c r="H870" s="151"/>
      <c r="L870" s="151"/>
      <c r="O870" s="151"/>
    </row>
    <row r="871">
      <c r="A871" s="151"/>
      <c r="D871" s="151"/>
      <c r="H871" s="151"/>
      <c r="L871" s="151"/>
      <c r="O871" s="151"/>
    </row>
    <row r="872">
      <c r="A872" s="151"/>
      <c r="D872" s="151"/>
      <c r="H872" s="151"/>
      <c r="L872" s="151"/>
      <c r="O872" s="151"/>
    </row>
    <row r="873">
      <c r="A873" s="151"/>
      <c r="D873" s="151"/>
      <c r="H873" s="151"/>
      <c r="L873" s="151"/>
      <c r="O873" s="151"/>
    </row>
    <row r="874">
      <c r="A874" s="151"/>
      <c r="D874" s="151"/>
      <c r="H874" s="151"/>
      <c r="L874" s="151"/>
      <c r="O874" s="151"/>
    </row>
    <row r="875">
      <c r="A875" s="151"/>
      <c r="D875" s="151"/>
      <c r="H875" s="151"/>
      <c r="L875" s="151"/>
      <c r="O875" s="151"/>
    </row>
    <row r="876">
      <c r="A876" s="151"/>
      <c r="D876" s="151"/>
      <c r="H876" s="151"/>
      <c r="L876" s="151"/>
      <c r="O876" s="151"/>
    </row>
    <row r="877">
      <c r="A877" s="151"/>
      <c r="D877" s="151"/>
      <c r="H877" s="151"/>
      <c r="L877" s="151"/>
      <c r="O877" s="151"/>
    </row>
    <row r="878">
      <c r="A878" s="151"/>
      <c r="D878" s="151"/>
      <c r="H878" s="151"/>
      <c r="L878" s="151"/>
      <c r="O878" s="151"/>
    </row>
    <row r="879">
      <c r="A879" s="151"/>
      <c r="D879" s="151"/>
      <c r="H879" s="151"/>
      <c r="L879" s="151"/>
      <c r="O879" s="151"/>
    </row>
    <row r="880">
      <c r="A880" s="151"/>
      <c r="D880" s="151"/>
      <c r="H880" s="151"/>
      <c r="L880" s="151"/>
      <c r="O880" s="151"/>
    </row>
    <row r="881">
      <c r="A881" s="151"/>
      <c r="D881" s="151"/>
      <c r="H881" s="151"/>
      <c r="L881" s="151"/>
      <c r="O881" s="151"/>
    </row>
    <row r="882">
      <c r="A882" s="151"/>
      <c r="D882" s="151"/>
      <c r="H882" s="151"/>
      <c r="L882" s="151"/>
      <c r="O882" s="151"/>
    </row>
    <row r="883">
      <c r="A883" s="151"/>
      <c r="D883" s="151"/>
      <c r="H883" s="151"/>
      <c r="L883" s="151"/>
      <c r="O883" s="151"/>
    </row>
    <row r="884">
      <c r="A884" s="151"/>
      <c r="D884" s="151"/>
      <c r="H884" s="151"/>
      <c r="L884" s="151"/>
      <c r="O884" s="151"/>
    </row>
    <row r="885">
      <c r="A885" s="151"/>
      <c r="D885" s="151"/>
      <c r="H885" s="151"/>
      <c r="L885" s="151"/>
      <c r="O885" s="151"/>
    </row>
    <row r="886">
      <c r="A886" s="151"/>
      <c r="D886" s="151"/>
      <c r="H886" s="151"/>
      <c r="L886" s="151"/>
      <c r="O886" s="151"/>
    </row>
    <row r="887">
      <c r="A887" s="151"/>
      <c r="D887" s="151"/>
      <c r="H887" s="151"/>
      <c r="L887" s="151"/>
      <c r="O887" s="151"/>
    </row>
    <row r="888">
      <c r="A888" s="151"/>
      <c r="D888" s="151"/>
      <c r="H888" s="151"/>
      <c r="L888" s="151"/>
      <c r="O888" s="151"/>
    </row>
    <row r="889">
      <c r="A889" s="151"/>
      <c r="D889" s="151"/>
      <c r="H889" s="151"/>
      <c r="L889" s="151"/>
      <c r="O889" s="151"/>
    </row>
    <row r="890">
      <c r="A890" s="151"/>
      <c r="D890" s="151"/>
      <c r="H890" s="151"/>
      <c r="L890" s="151"/>
      <c r="O890" s="151"/>
    </row>
    <row r="891">
      <c r="A891" s="151"/>
      <c r="D891" s="151"/>
      <c r="H891" s="151"/>
      <c r="L891" s="151"/>
      <c r="O891" s="151"/>
    </row>
    <row r="892">
      <c r="A892" s="151"/>
      <c r="D892" s="151"/>
      <c r="H892" s="151"/>
      <c r="L892" s="151"/>
      <c r="O892" s="151"/>
    </row>
    <row r="893">
      <c r="A893" s="151"/>
      <c r="D893" s="151"/>
      <c r="H893" s="151"/>
      <c r="L893" s="151"/>
      <c r="O893" s="151"/>
    </row>
    <row r="894">
      <c r="A894" s="151"/>
      <c r="D894" s="151"/>
      <c r="H894" s="151"/>
      <c r="L894" s="151"/>
      <c r="O894" s="151"/>
    </row>
    <row r="895">
      <c r="A895" s="151"/>
      <c r="D895" s="151"/>
      <c r="H895" s="151"/>
      <c r="L895" s="151"/>
      <c r="O895" s="151"/>
    </row>
    <row r="896">
      <c r="A896" s="151"/>
      <c r="D896" s="151"/>
      <c r="H896" s="151"/>
      <c r="L896" s="151"/>
      <c r="O896" s="151"/>
    </row>
    <row r="897">
      <c r="A897" s="151"/>
      <c r="D897" s="151"/>
      <c r="H897" s="151"/>
      <c r="L897" s="151"/>
      <c r="O897" s="151"/>
    </row>
    <row r="898">
      <c r="A898" s="151"/>
      <c r="D898" s="151"/>
      <c r="H898" s="151"/>
      <c r="L898" s="151"/>
      <c r="O898" s="151"/>
    </row>
    <row r="899">
      <c r="A899" s="151"/>
      <c r="D899" s="151"/>
      <c r="H899" s="151"/>
      <c r="L899" s="151"/>
      <c r="O899" s="151"/>
    </row>
    <row r="900">
      <c r="A900" s="151"/>
      <c r="D900" s="151"/>
      <c r="H900" s="151"/>
      <c r="L900" s="151"/>
      <c r="O900" s="151"/>
    </row>
    <row r="901">
      <c r="A901" s="151"/>
      <c r="D901" s="151"/>
      <c r="H901" s="151"/>
      <c r="L901" s="151"/>
      <c r="O901" s="151"/>
    </row>
    <row r="902">
      <c r="A902" s="151"/>
      <c r="D902" s="151"/>
      <c r="H902" s="151"/>
      <c r="L902" s="151"/>
      <c r="O902" s="151"/>
    </row>
    <row r="903">
      <c r="A903" s="151"/>
      <c r="D903" s="151"/>
      <c r="H903" s="151"/>
      <c r="L903" s="151"/>
      <c r="O903" s="151"/>
    </row>
    <row r="904">
      <c r="A904" s="151"/>
      <c r="D904" s="151"/>
      <c r="H904" s="151"/>
      <c r="L904" s="151"/>
      <c r="O904" s="151"/>
    </row>
    <row r="905">
      <c r="A905" s="151"/>
      <c r="D905" s="151"/>
      <c r="H905" s="151"/>
      <c r="L905" s="151"/>
      <c r="O905" s="151"/>
    </row>
    <row r="906">
      <c r="A906" s="151"/>
      <c r="D906" s="151"/>
      <c r="H906" s="151"/>
      <c r="L906" s="151"/>
      <c r="O906" s="151"/>
    </row>
    <row r="907">
      <c r="A907" s="151"/>
      <c r="D907" s="151"/>
      <c r="H907" s="151"/>
      <c r="L907" s="151"/>
      <c r="O907" s="151"/>
    </row>
    <row r="908">
      <c r="A908" s="151"/>
      <c r="D908" s="151"/>
      <c r="H908" s="151"/>
      <c r="L908" s="151"/>
      <c r="O908" s="151"/>
    </row>
    <row r="909">
      <c r="A909" s="151"/>
      <c r="D909" s="151"/>
      <c r="H909" s="151"/>
      <c r="L909" s="151"/>
      <c r="O909" s="151"/>
    </row>
    <row r="910">
      <c r="A910" s="151"/>
      <c r="D910" s="151"/>
      <c r="H910" s="151"/>
      <c r="L910" s="151"/>
      <c r="O910" s="151"/>
    </row>
    <row r="911">
      <c r="A911" s="151"/>
      <c r="D911" s="151"/>
      <c r="H911" s="151"/>
      <c r="L911" s="151"/>
      <c r="O911" s="151"/>
    </row>
    <row r="912">
      <c r="A912" s="151"/>
      <c r="D912" s="151"/>
      <c r="H912" s="151"/>
      <c r="L912" s="151"/>
      <c r="O912" s="151"/>
    </row>
    <row r="913">
      <c r="A913" s="151"/>
      <c r="D913" s="151"/>
      <c r="H913" s="151"/>
      <c r="L913" s="151"/>
      <c r="O913" s="151"/>
    </row>
    <row r="914">
      <c r="A914" s="151"/>
      <c r="D914" s="151"/>
      <c r="H914" s="151"/>
      <c r="L914" s="151"/>
      <c r="O914" s="151"/>
    </row>
    <row r="915">
      <c r="A915" s="151"/>
      <c r="D915" s="151"/>
      <c r="H915" s="151"/>
      <c r="L915" s="151"/>
      <c r="O915" s="151"/>
    </row>
    <row r="916">
      <c r="A916" s="151"/>
      <c r="D916" s="151"/>
      <c r="H916" s="151"/>
      <c r="L916" s="151"/>
      <c r="O916" s="151"/>
    </row>
    <row r="917">
      <c r="A917" s="151"/>
      <c r="D917" s="151"/>
      <c r="H917" s="151"/>
      <c r="L917" s="151"/>
      <c r="O917" s="151"/>
    </row>
    <row r="918">
      <c r="A918" s="151"/>
      <c r="D918" s="151"/>
      <c r="H918" s="151"/>
      <c r="L918" s="151"/>
      <c r="O918" s="151"/>
    </row>
    <row r="919">
      <c r="A919" s="151"/>
      <c r="D919" s="151"/>
      <c r="H919" s="151"/>
      <c r="L919" s="151"/>
      <c r="O919" s="151"/>
    </row>
    <row r="920">
      <c r="A920" s="151"/>
      <c r="D920" s="151"/>
      <c r="H920" s="151"/>
      <c r="L920" s="151"/>
      <c r="O920" s="151"/>
    </row>
    <row r="921">
      <c r="A921" s="151"/>
      <c r="D921" s="151"/>
      <c r="H921" s="151"/>
      <c r="L921" s="151"/>
      <c r="O921" s="151"/>
    </row>
    <row r="922">
      <c r="A922" s="151"/>
      <c r="D922" s="151"/>
      <c r="H922" s="151"/>
      <c r="L922" s="151"/>
      <c r="O922" s="151"/>
    </row>
    <row r="923">
      <c r="A923" s="151"/>
      <c r="D923" s="151"/>
      <c r="H923" s="151"/>
      <c r="L923" s="151"/>
      <c r="O923" s="151"/>
    </row>
    <row r="924">
      <c r="A924" s="151"/>
      <c r="D924" s="151"/>
      <c r="H924" s="151"/>
      <c r="L924" s="151"/>
      <c r="O924" s="151"/>
    </row>
    <row r="925">
      <c r="A925" s="151"/>
      <c r="D925" s="151"/>
      <c r="H925" s="151"/>
      <c r="L925" s="151"/>
      <c r="O925" s="151"/>
    </row>
    <row r="926">
      <c r="A926" s="151"/>
      <c r="D926" s="151"/>
      <c r="H926" s="151"/>
      <c r="L926" s="151"/>
      <c r="O926" s="151"/>
    </row>
    <row r="927">
      <c r="A927" s="151"/>
      <c r="D927" s="151"/>
      <c r="H927" s="151"/>
      <c r="L927" s="151"/>
      <c r="O927" s="151"/>
    </row>
    <row r="928">
      <c r="A928" s="151"/>
      <c r="D928" s="151"/>
      <c r="H928" s="151"/>
      <c r="L928" s="151"/>
      <c r="O928" s="151"/>
    </row>
    <row r="929">
      <c r="A929" s="151"/>
      <c r="D929" s="151"/>
      <c r="H929" s="151"/>
      <c r="L929" s="151"/>
      <c r="O929" s="151"/>
    </row>
    <row r="930">
      <c r="A930" s="151"/>
      <c r="D930" s="151"/>
      <c r="H930" s="151"/>
      <c r="L930" s="151"/>
      <c r="O930" s="151"/>
    </row>
    <row r="931">
      <c r="A931" s="151"/>
      <c r="D931" s="151"/>
      <c r="H931" s="151"/>
      <c r="L931" s="151"/>
      <c r="O931" s="151"/>
    </row>
    <row r="932">
      <c r="A932" s="151"/>
      <c r="D932" s="151"/>
      <c r="H932" s="151"/>
      <c r="L932" s="151"/>
      <c r="O932" s="151"/>
    </row>
    <row r="933">
      <c r="A933" s="151"/>
      <c r="D933" s="151"/>
      <c r="H933" s="151"/>
      <c r="L933" s="151"/>
      <c r="O933" s="151"/>
    </row>
    <row r="934">
      <c r="A934" s="151"/>
      <c r="D934" s="151"/>
      <c r="H934" s="151"/>
      <c r="L934" s="151"/>
      <c r="O934" s="151"/>
    </row>
    <row r="935">
      <c r="A935" s="151"/>
      <c r="D935" s="151"/>
      <c r="H935" s="151"/>
      <c r="L935" s="151"/>
      <c r="O935" s="151"/>
    </row>
    <row r="936">
      <c r="A936" s="151"/>
      <c r="D936" s="151"/>
      <c r="H936" s="151"/>
      <c r="L936" s="151"/>
      <c r="O936" s="151"/>
    </row>
    <row r="937">
      <c r="A937" s="151"/>
      <c r="D937" s="151"/>
      <c r="H937" s="151"/>
      <c r="L937" s="151"/>
      <c r="O937" s="151"/>
    </row>
    <row r="938">
      <c r="A938" s="151"/>
      <c r="D938" s="151"/>
      <c r="H938" s="151"/>
      <c r="L938" s="151"/>
      <c r="O938" s="151"/>
    </row>
    <row r="939">
      <c r="A939" s="151"/>
      <c r="D939" s="151"/>
      <c r="H939" s="151"/>
      <c r="L939" s="151"/>
      <c r="O939" s="151"/>
    </row>
    <row r="940">
      <c r="A940" s="151"/>
      <c r="D940" s="151"/>
      <c r="H940" s="151"/>
      <c r="L940" s="151"/>
      <c r="O940" s="151"/>
    </row>
    <row r="941">
      <c r="A941" s="151"/>
      <c r="D941" s="151"/>
      <c r="H941" s="151"/>
      <c r="L941" s="151"/>
      <c r="O941" s="151"/>
    </row>
    <row r="942">
      <c r="A942" s="151"/>
      <c r="D942" s="151"/>
      <c r="H942" s="151"/>
      <c r="L942" s="151"/>
      <c r="O942" s="151"/>
    </row>
    <row r="943">
      <c r="A943" s="151"/>
      <c r="D943" s="151"/>
      <c r="H943" s="151"/>
      <c r="L943" s="151"/>
      <c r="O943" s="151"/>
    </row>
    <row r="944">
      <c r="A944" s="151"/>
      <c r="D944" s="151"/>
      <c r="H944" s="151"/>
      <c r="L944" s="151"/>
      <c r="O944" s="151"/>
    </row>
    <row r="945">
      <c r="A945" s="151"/>
      <c r="D945" s="151"/>
      <c r="H945" s="151"/>
      <c r="L945" s="151"/>
      <c r="O945" s="151"/>
    </row>
    <row r="946">
      <c r="A946" s="151"/>
      <c r="D946" s="151"/>
      <c r="H946" s="151"/>
      <c r="L946" s="151"/>
      <c r="O946" s="151"/>
    </row>
    <row r="947">
      <c r="A947" s="151"/>
      <c r="D947" s="151"/>
      <c r="H947" s="151"/>
      <c r="L947" s="151"/>
      <c r="O947" s="151"/>
    </row>
    <row r="948">
      <c r="A948" s="151"/>
      <c r="D948" s="151"/>
      <c r="H948" s="151"/>
      <c r="L948" s="151"/>
      <c r="O948" s="151"/>
    </row>
    <row r="949">
      <c r="A949" s="151"/>
      <c r="D949" s="151"/>
      <c r="H949" s="151"/>
      <c r="L949" s="151"/>
      <c r="O949" s="151"/>
    </row>
    <row r="950">
      <c r="A950" s="151"/>
      <c r="D950" s="151"/>
      <c r="H950" s="151"/>
      <c r="L950" s="151"/>
      <c r="O950" s="151"/>
    </row>
    <row r="951">
      <c r="A951" s="151"/>
      <c r="D951" s="151"/>
      <c r="H951" s="151"/>
      <c r="L951" s="151"/>
      <c r="O951" s="151"/>
    </row>
    <row r="952">
      <c r="A952" s="151"/>
      <c r="D952" s="151"/>
      <c r="H952" s="151"/>
      <c r="L952" s="151"/>
      <c r="O952" s="151"/>
    </row>
    <row r="953">
      <c r="A953" s="151"/>
      <c r="D953" s="151"/>
      <c r="H953" s="151"/>
      <c r="L953" s="151"/>
      <c r="O953" s="151"/>
    </row>
    <row r="954">
      <c r="A954" s="151"/>
      <c r="D954" s="151"/>
      <c r="H954" s="151"/>
      <c r="L954" s="151"/>
      <c r="O954" s="151"/>
    </row>
    <row r="955">
      <c r="A955" s="151"/>
      <c r="D955" s="151"/>
      <c r="H955" s="151"/>
      <c r="L955" s="151"/>
      <c r="O955" s="151"/>
    </row>
    <row r="956">
      <c r="A956" s="151"/>
      <c r="D956" s="151"/>
      <c r="H956" s="151"/>
      <c r="L956" s="151"/>
      <c r="O956" s="151"/>
    </row>
    <row r="957">
      <c r="A957" s="151"/>
      <c r="D957" s="151"/>
      <c r="H957" s="151"/>
      <c r="L957" s="151"/>
      <c r="O957" s="151"/>
    </row>
    <row r="958">
      <c r="A958" s="151"/>
      <c r="D958" s="151"/>
      <c r="H958" s="151"/>
      <c r="L958" s="151"/>
      <c r="O958" s="151"/>
    </row>
    <row r="959">
      <c r="A959" s="151"/>
      <c r="D959" s="151"/>
      <c r="H959" s="151"/>
      <c r="L959" s="151"/>
      <c r="O959" s="151"/>
    </row>
    <row r="960">
      <c r="A960" s="151"/>
      <c r="D960" s="151"/>
      <c r="H960" s="151"/>
      <c r="L960" s="151"/>
      <c r="O960" s="151"/>
    </row>
    <row r="961">
      <c r="A961" s="151"/>
      <c r="D961" s="151"/>
      <c r="H961" s="151"/>
      <c r="L961" s="151"/>
      <c r="O961" s="151"/>
    </row>
    <row r="962">
      <c r="A962" s="151"/>
      <c r="D962" s="151"/>
      <c r="H962" s="151"/>
      <c r="L962" s="151"/>
      <c r="O962" s="151"/>
    </row>
    <row r="963">
      <c r="A963" s="151"/>
      <c r="D963" s="151"/>
      <c r="H963" s="151"/>
      <c r="L963" s="151"/>
      <c r="O963" s="151"/>
    </row>
    <row r="964">
      <c r="A964" s="151"/>
      <c r="D964" s="151"/>
      <c r="H964" s="151"/>
      <c r="L964" s="151"/>
      <c r="O964" s="151"/>
    </row>
    <row r="965">
      <c r="A965" s="151"/>
      <c r="D965" s="151"/>
      <c r="H965" s="151"/>
      <c r="L965" s="151"/>
      <c r="O965" s="151"/>
    </row>
    <row r="966">
      <c r="A966" s="151"/>
      <c r="D966" s="151"/>
      <c r="H966" s="151"/>
      <c r="L966" s="151"/>
      <c r="O966" s="151"/>
    </row>
    <row r="967">
      <c r="A967" s="151"/>
      <c r="D967" s="151"/>
      <c r="H967" s="151"/>
      <c r="L967" s="151"/>
      <c r="O967" s="151"/>
    </row>
    <row r="968">
      <c r="A968" s="151"/>
      <c r="D968" s="151"/>
      <c r="H968" s="151"/>
      <c r="L968" s="151"/>
      <c r="O968" s="151"/>
    </row>
    <row r="969">
      <c r="A969" s="151"/>
      <c r="D969" s="151"/>
      <c r="H969" s="151"/>
      <c r="L969" s="151"/>
      <c r="O969" s="151"/>
    </row>
    <row r="970">
      <c r="A970" s="151"/>
      <c r="D970" s="151"/>
      <c r="H970" s="151"/>
      <c r="L970" s="151"/>
      <c r="O970" s="151"/>
    </row>
    <row r="971">
      <c r="A971" s="151"/>
      <c r="D971" s="151"/>
      <c r="H971" s="151"/>
      <c r="L971" s="151"/>
      <c r="O971" s="151"/>
    </row>
    <row r="972">
      <c r="A972" s="151"/>
      <c r="D972" s="151"/>
      <c r="H972" s="151"/>
      <c r="L972" s="151"/>
      <c r="O972" s="151"/>
    </row>
    <row r="973">
      <c r="A973" s="151"/>
      <c r="D973" s="151"/>
      <c r="H973" s="151"/>
      <c r="L973" s="151"/>
      <c r="O973" s="151"/>
    </row>
    <row r="974">
      <c r="A974" s="151"/>
      <c r="D974" s="151"/>
      <c r="H974" s="151"/>
      <c r="L974" s="151"/>
      <c r="O974" s="151"/>
    </row>
    <row r="975">
      <c r="A975" s="151"/>
      <c r="D975" s="151"/>
      <c r="H975" s="151"/>
      <c r="L975" s="151"/>
      <c r="O975" s="151"/>
    </row>
    <row r="976">
      <c r="A976" s="151"/>
      <c r="D976" s="151"/>
      <c r="H976" s="151"/>
      <c r="L976" s="151"/>
      <c r="O976" s="151"/>
    </row>
    <row r="977">
      <c r="A977" s="151"/>
      <c r="D977" s="151"/>
      <c r="H977" s="151"/>
      <c r="L977" s="151"/>
      <c r="O977" s="151"/>
    </row>
    <row r="978">
      <c r="A978" s="151"/>
      <c r="D978" s="151"/>
      <c r="H978" s="151"/>
      <c r="L978" s="151"/>
      <c r="O978" s="151"/>
    </row>
    <row r="979">
      <c r="A979" s="151"/>
      <c r="D979" s="151"/>
      <c r="H979" s="151"/>
      <c r="L979" s="151"/>
      <c r="O979" s="151"/>
    </row>
    <row r="980">
      <c r="A980" s="151"/>
      <c r="D980" s="151"/>
      <c r="H980" s="151"/>
      <c r="L980" s="151"/>
      <c r="O980" s="151"/>
    </row>
    <row r="981">
      <c r="A981" s="151"/>
      <c r="D981" s="151"/>
      <c r="H981" s="151"/>
      <c r="L981" s="151"/>
      <c r="O981" s="151"/>
    </row>
    <row r="982">
      <c r="A982" s="151"/>
      <c r="D982" s="151"/>
      <c r="H982" s="151"/>
      <c r="L982" s="151"/>
      <c r="O982" s="151"/>
    </row>
    <row r="983">
      <c r="A983" s="151"/>
      <c r="D983" s="151"/>
      <c r="H983" s="151"/>
      <c r="L983" s="151"/>
      <c r="O983" s="151"/>
    </row>
    <row r="984">
      <c r="A984" s="151"/>
      <c r="D984" s="151"/>
      <c r="H984" s="151"/>
      <c r="L984" s="151"/>
      <c r="O984" s="151"/>
    </row>
    <row r="985">
      <c r="A985" s="151"/>
      <c r="D985" s="151"/>
      <c r="H985" s="151"/>
      <c r="L985" s="151"/>
      <c r="O985" s="151"/>
    </row>
    <row r="986">
      <c r="A986" s="151"/>
      <c r="D986" s="151"/>
      <c r="H986" s="151"/>
      <c r="L986" s="151"/>
      <c r="O986" s="151"/>
    </row>
    <row r="987">
      <c r="A987" s="151"/>
      <c r="D987" s="151"/>
      <c r="H987" s="151"/>
      <c r="L987" s="151"/>
      <c r="O987" s="151"/>
    </row>
    <row r="988">
      <c r="A988" s="151"/>
      <c r="D988" s="151"/>
      <c r="H988" s="151"/>
      <c r="L988" s="151"/>
      <c r="O988" s="151"/>
    </row>
    <row r="989">
      <c r="A989" s="151"/>
      <c r="D989" s="151"/>
      <c r="H989" s="151"/>
      <c r="L989" s="151"/>
      <c r="O989" s="151"/>
    </row>
    <row r="990">
      <c r="A990" s="151"/>
      <c r="D990" s="151"/>
      <c r="H990" s="151"/>
      <c r="L990" s="151"/>
      <c r="O990" s="151"/>
    </row>
    <row r="991">
      <c r="A991" s="151"/>
      <c r="D991" s="151"/>
      <c r="H991" s="151"/>
      <c r="L991" s="151"/>
      <c r="O991" s="151"/>
    </row>
    <row r="992">
      <c r="A992" s="151"/>
      <c r="D992" s="151"/>
      <c r="H992" s="151"/>
      <c r="L992" s="151"/>
      <c r="O992" s="151"/>
    </row>
    <row r="993">
      <c r="A993" s="151"/>
      <c r="D993" s="151"/>
      <c r="H993" s="151"/>
      <c r="L993" s="151"/>
      <c r="O993" s="151"/>
    </row>
    <row r="994">
      <c r="A994" s="151"/>
      <c r="D994" s="151"/>
      <c r="H994" s="151"/>
      <c r="L994" s="151"/>
      <c r="O994" s="151"/>
    </row>
    <row r="995">
      <c r="A995" s="151"/>
      <c r="D995" s="151"/>
      <c r="H995" s="151"/>
      <c r="L995" s="151"/>
      <c r="O995" s="151"/>
    </row>
    <row r="996">
      <c r="A996" s="151"/>
      <c r="D996" s="151"/>
      <c r="H996" s="151"/>
      <c r="L996" s="151"/>
      <c r="O996" s="151"/>
    </row>
    <row r="997">
      <c r="A997" s="151"/>
      <c r="D997" s="151"/>
      <c r="H997" s="151"/>
      <c r="L997" s="151"/>
      <c r="O997" s="151"/>
    </row>
    <row r="998">
      <c r="A998" s="151"/>
      <c r="D998" s="151"/>
      <c r="H998" s="151"/>
      <c r="L998" s="151"/>
      <c r="O998" s="151"/>
    </row>
    <row r="999">
      <c r="A999" s="151"/>
      <c r="D999" s="151"/>
      <c r="H999" s="151"/>
      <c r="L999" s="151"/>
      <c r="O999" s="151"/>
    </row>
    <row r="1000">
      <c r="A1000" s="151"/>
      <c r="D1000" s="151"/>
      <c r="H1000" s="151"/>
      <c r="L1000" s="151"/>
      <c r="O1000" s="151"/>
    </row>
    <row r="1001">
      <c r="A1001" s="151"/>
      <c r="D1001" s="151"/>
      <c r="H1001" s="151"/>
      <c r="L1001" s="151"/>
      <c r="O1001" s="151"/>
    </row>
    <row r="1002">
      <c r="A1002" s="151"/>
      <c r="D1002" s="151"/>
      <c r="H1002" s="151"/>
      <c r="L1002" s="151"/>
      <c r="O1002" s="151"/>
    </row>
  </sheetData>
  <mergeCells count="2">
    <mergeCell ref="B2:G2"/>
    <mergeCell ref="I2:N2"/>
  </mergeCells>
  <conditionalFormatting sqref="F113:G113">
    <cfRule type="cellIs" dxfId="1" priority="1" operator="lessThanOrEqual">
      <formula>0</formula>
    </cfRule>
  </conditionalFormatting>
  <conditionalFormatting sqref="N113">
    <cfRule type="cellIs" dxfId="0" priority="2" operator="greaterThanOrEqual">
      <formula>0</formula>
    </cfRule>
  </conditionalFormatting>
  <conditionalFormatting sqref="N113">
    <cfRule type="cellIs" dxfId="1" priority="3" operator="lessThanOrEqual">
      <formula>0</formula>
    </cfRule>
  </conditionalFormatting>
  <conditionalFormatting sqref="F113:G113">
    <cfRule type="cellIs" dxfId="0" priority="4" operator="greaterThanOrEqual">
      <formula>0</formula>
    </cfRule>
  </conditionalFormatting>
  <dataValidations>
    <dataValidation type="list" allowBlank="1" showErrorMessage="1" sqref="F6:F106 J6:J106">
      <formula1>"NONE,Groceries,Entertainment,Fuel,Sport/Exercise,Rent,Takeaways,Utilities,Water,Hobbies,House Supplies,Other"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</cols>
  <sheetData>
    <row r="1">
      <c r="A1" s="158" t="s">
        <v>129</v>
      </c>
    </row>
    <row r="2">
      <c r="A2" s="158" t="s">
        <v>121</v>
      </c>
    </row>
    <row r="3">
      <c r="A3" s="158" t="s">
        <v>122</v>
      </c>
    </row>
    <row r="4">
      <c r="A4" s="158" t="s">
        <v>36</v>
      </c>
    </row>
    <row r="5">
      <c r="A5" s="158" t="s">
        <v>123</v>
      </c>
    </row>
    <row r="6">
      <c r="A6" s="158" t="s">
        <v>32</v>
      </c>
    </row>
    <row r="7">
      <c r="A7" s="158" t="s">
        <v>124</v>
      </c>
    </row>
    <row r="8">
      <c r="A8" s="158" t="s">
        <v>125</v>
      </c>
    </row>
    <row r="9">
      <c r="A9" s="158" t="s">
        <v>51</v>
      </c>
    </row>
    <row r="10">
      <c r="A10" s="158" t="s">
        <v>126</v>
      </c>
    </row>
    <row r="11">
      <c r="A11" s="158" t="s">
        <v>127</v>
      </c>
    </row>
    <row r="12">
      <c r="A12" s="158" t="s">
        <v>128</v>
      </c>
    </row>
  </sheetData>
  <dataValidations>
    <dataValidation type="list" allowBlank="1" showErrorMessage="1" sqref="A1:A12">
      <formula1>"NONE,Groceries,Entertainment,Fuel,Sport/Exercise,Rent,Takeaways,Utilities,Water,Hobbies,House Supplies,Other"</formula1>
    </dataValidation>
  </dataValidations>
  <drawing r:id="rId1"/>
</worksheet>
</file>